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interfet-my.sharepoint.com/personal/sallen_interfet_com/Documents/"/>
    </mc:Choice>
  </mc:AlternateContent>
  <xr:revisionPtr revIDLastSave="0" documentId="8_{83869C03-3145-4A41-8D8A-95362FE6F31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V9" i="5"/>
  <c r="E9" i="5"/>
  <c r="V10" i="5"/>
  <c r="E10" i="5"/>
  <c r="V11" i="5"/>
  <c r="E11" i="5"/>
  <c r="V12" i="5"/>
  <c r="E12" i="5"/>
  <c r="V13" i="5"/>
  <c r="E13" i="5"/>
  <c r="V14" i="5"/>
  <c r="E14" i="5"/>
  <c r="V15" i="5"/>
  <c r="E15" i="5"/>
  <c r="X15" i="5" s="1"/>
  <c r="V16" i="5"/>
  <c r="E16" i="5"/>
  <c r="V17" i="5"/>
  <c r="E17" i="5"/>
  <c r="X17" i="5" s="1"/>
  <c r="V18" i="5"/>
  <c r="E18" i="5"/>
  <c r="V19" i="5"/>
  <c r="E19" i="5"/>
  <c r="X19" i="5" s="1"/>
  <c r="V20" i="5"/>
  <c r="E20" i="5"/>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V41" i="5"/>
  <c r="E41" i="5"/>
  <c r="X41" i="5" s="1"/>
  <c r="V42" i="5"/>
  <c r="E42" i="5"/>
  <c r="X42" i="5" s="1"/>
  <c r="V43" i="5"/>
  <c r="E43" i="5"/>
  <c r="X43" i="5" s="1"/>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V65" i="5"/>
  <c r="E65" i="5"/>
  <c r="X65" i="5" s="1"/>
  <c r="V66" i="5"/>
  <c r="E66" i="5"/>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V85" i="5"/>
  <c r="E85" i="5"/>
  <c r="X85" i="5" s="1"/>
  <c r="V86" i="5"/>
  <c r="E86" i="5"/>
  <c r="V87" i="5"/>
  <c r="E87" i="5"/>
  <c r="V88" i="5"/>
  <c r="E88" i="5"/>
  <c r="X88" i="5" s="1"/>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X165" i="5" s="1"/>
  <c r="V166" i="5"/>
  <c r="E166" i="5"/>
  <c r="X166" i="5" s="1"/>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V250" i="5"/>
  <c r="E250" i="5"/>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V279" i="5"/>
  <c r="E279" i="5"/>
  <c r="V280" i="5"/>
  <c r="E280" i="5"/>
  <c r="V281" i="5"/>
  <c r="E281" i="5"/>
  <c r="X281" i="5" s="1"/>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X293" i="5" s="1"/>
  <c r="V294" i="5"/>
  <c r="E294" i="5"/>
  <c r="X294" i="5" s="1"/>
  <c r="V295" i="5"/>
  <c r="E295" i="5"/>
  <c r="X295" i="5" s="1"/>
  <c r="V296" i="5"/>
  <c r="E296" i="5"/>
  <c r="V297" i="5"/>
  <c r="E297" i="5"/>
  <c r="X297" i="5" s="1"/>
  <c r="V298" i="5"/>
  <c r="E298" i="5"/>
  <c r="V299" i="5"/>
  <c r="E299" i="5"/>
  <c r="X299" i="5" s="1"/>
  <c r="V300" i="5"/>
  <c r="E300" i="5"/>
  <c r="V301" i="5"/>
  <c r="E301" i="5"/>
  <c r="V302" i="5"/>
  <c r="E302" i="5"/>
  <c r="X302" i="5" s="1"/>
  <c r="V303" i="5"/>
  <c r="E303" i="5"/>
  <c r="X303" i="5" s="1"/>
  <c r="V304" i="5"/>
  <c r="E304" i="5"/>
  <c r="V305" i="5"/>
  <c r="E305" i="5"/>
  <c r="X305" i="5" s="1"/>
  <c r="V306" i="5"/>
  <c r="E306" i="5"/>
  <c r="V307" i="5"/>
  <c r="E307" i="5"/>
  <c r="X307" i="5" s="1"/>
  <c r="V308" i="5"/>
  <c r="E308" i="5"/>
  <c r="V309" i="5"/>
  <c r="E309" i="5"/>
  <c r="X309" i="5" s="1"/>
  <c r="V310" i="5"/>
  <c r="E310" i="5"/>
  <c r="V311" i="5"/>
  <c r="E311" i="5"/>
  <c r="V312" i="5"/>
  <c r="E312" i="5"/>
  <c r="V313" i="5"/>
  <c r="E313" i="5"/>
  <c r="V314" i="5"/>
  <c r="E314" i="5"/>
  <c r="V315" i="5"/>
  <c r="E315" i="5"/>
  <c r="X315" i="5" s="1"/>
  <c r="V316" i="5"/>
  <c r="E316" i="5"/>
  <c r="V317" i="5"/>
  <c r="E317" i="5"/>
  <c r="V318" i="5"/>
  <c r="E318" i="5"/>
  <c r="V319" i="5"/>
  <c r="E319" i="5"/>
  <c r="X319" i="5" s="1"/>
  <c r="V320" i="5"/>
  <c r="E320" i="5"/>
  <c r="V321" i="5"/>
  <c r="E321" i="5"/>
  <c r="X321" i="5" s="1"/>
  <c r="V322" i="5"/>
  <c r="E322" i="5"/>
  <c r="V323" i="5"/>
  <c r="E323" i="5"/>
  <c r="V324" i="5"/>
  <c r="E324" i="5"/>
  <c r="V325" i="5"/>
  <c r="E325" i="5"/>
  <c r="V326" i="5"/>
  <c r="E326" i="5"/>
  <c r="V327" i="5"/>
  <c r="E327" i="5"/>
  <c r="X327" i="5" s="1"/>
  <c r="V328" i="5"/>
  <c r="E328" i="5"/>
  <c r="V329" i="5"/>
  <c r="E329" i="5"/>
  <c r="X329" i="5" s="1"/>
  <c r="V330" i="5"/>
  <c r="E330" i="5"/>
  <c r="V331" i="5"/>
  <c r="E331" i="5"/>
  <c r="X331" i="5" s="1"/>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V356" i="5"/>
  <c r="E356" i="5"/>
  <c r="V357" i="5"/>
  <c r="E357" i="5"/>
  <c r="V358" i="5"/>
  <c r="E358" i="5"/>
  <c r="V359" i="5"/>
  <c r="E359" i="5"/>
  <c r="X359" i="5" s="1"/>
  <c r="V360" i="5"/>
  <c r="E360" i="5"/>
  <c r="V361" i="5"/>
  <c r="E361" i="5"/>
  <c r="X361" i="5" s="1"/>
  <c r="V362" i="5"/>
  <c r="E362" i="5"/>
  <c r="V363" i="5"/>
  <c r="E363" i="5"/>
  <c r="X363" i="5" s="1"/>
  <c r="V364" i="5"/>
  <c r="E364" i="5"/>
  <c r="X364" i="5" s="1"/>
  <c r="V365" i="5"/>
  <c r="E365" i="5"/>
  <c r="V366" i="5"/>
  <c r="E366" i="5"/>
  <c r="V367" i="5"/>
  <c r="E367" i="5"/>
  <c r="X367" i="5" s="1"/>
  <c r="V368" i="5"/>
  <c r="E368" i="5"/>
  <c r="V369" i="5"/>
  <c r="E369" i="5"/>
  <c r="X369" i="5" s="1"/>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X387" i="5" s="1"/>
  <c r="V388" i="5"/>
  <c r="E388" i="5"/>
  <c r="V389" i="5"/>
  <c r="E389" i="5"/>
  <c r="X389" i="5" s="1"/>
  <c r="V390" i="5"/>
  <c r="E390" i="5"/>
  <c r="V391" i="5"/>
  <c r="E391" i="5"/>
  <c r="X391" i="5" s="1"/>
  <c r="V392" i="5"/>
  <c r="E392" i="5"/>
  <c r="X392" i="5" s="1"/>
  <c r="V393" i="5"/>
  <c r="E393" i="5"/>
  <c r="X393" i="5" s="1"/>
  <c r="V394" i="5"/>
  <c r="E394" i="5"/>
  <c r="V395" i="5"/>
  <c r="E395" i="5"/>
  <c r="V396" i="5"/>
  <c r="E396" i="5"/>
  <c r="X396" i="5" s="1"/>
  <c r="V397" i="5"/>
  <c r="E397" i="5"/>
  <c r="X397" i="5" s="1"/>
  <c r="V398" i="5"/>
  <c r="E398" i="5"/>
  <c r="V399" i="5"/>
  <c r="E399" i="5"/>
  <c r="X399" i="5" s="1"/>
  <c r="V400" i="5"/>
  <c r="E400" i="5"/>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X419" i="5" s="1"/>
  <c r="V420" i="5"/>
  <c r="E420" i="5"/>
  <c r="V421" i="5"/>
  <c r="E421" i="5"/>
  <c r="X421" i="5" s="1"/>
  <c r="V422" i="5"/>
  <c r="E422" i="5"/>
  <c r="V423" i="5"/>
  <c r="E423" i="5"/>
  <c r="X423" i="5" s="1"/>
  <c r="V424" i="5"/>
  <c r="E424" i="5"/>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X463" i="5" s="1"/>
  <c r="V464" i="5"/>
  <c r="E464" i="5"/>
  <c r="X464" i="5" s="1"/>
  <c r="V465" i="5"/>
  <c r="E465" i="5"/>
  <c r="V466" i="5"/>
  <c r="E466" i="5"/>
  <c r="V467" i="5"/>
  <c r="E467" i="5"/>
  <c r="V468" i="5"/>
  <c r="E468" i="5"/>
  <c r="X468" i="5" s="1"/>
  <c r="V469" i="5"/>
  <c r="E469" i="5"/>
  <c r="X469" i="5" s="1"/>
  <c r="V470" i="5"/>
  <c r="E470" i="5"/>
  <c r="X470" i="5" s="1"/>
  <c r="V471" i="5"/>
  <c r="E471" i="5"/>
  <c r="X471" i="5" s="1"/>
  <c r="V472" i="5"/>
  <c r="E472" i="5"/>
  <c r="V473" i="5"/>
  <c r="E473" i="5"/>
  <c r="V474" i="5"/>
  <c r="E474" i="5"/>
  <c r="V475" i="5"/>
  <c r="E475" i="5"/>
  <c r="X475" i="5" s="1"/>
  <c r="V476" i="5"/>
  <c r="E476" i="5"/>
  <c r="X476" i="5" s="1"/>
  <c r="V477" i="5"/>
  <c r="E477" i="5"/>
  <c r="X477" i="5" s="1"/>
  <c r="V478" i="5"/>
  <c r="E478" i="5"/>
  <c r="X478" i="5" s="1"/>
  <c r="V479" i="5"/>
  <c r="E479" i="5"/>
  <c r="X479" i="5" s="1"/>
  <c r="V480" i="5"/>
  <c r="E480" i="5"/>
  <c r="X480" i="5" s="1"/>
  <c r="V481" i="5"/>
  <c r="E481" i="5"/>
  <c r="V482" i="5"/>
  <c r="E482" i="5"/>
  <c r="V483" i="5"/>
  <c r="E483" i="5"/>
  <c r="V484" i="5"/>
  <c r="E484" i="5"/>
  <c r="X484" i="5" s="1"/>
  <c r="V485" i="5"/>
  <c r="E485" i="5"/>
  <c r="X485" i="5" s="1"/>
  <c r="V486" i="5"/>
  <c r="E486" i="5"/>
  <c r="V487" i="5"/>
  <c r="E487" i="5"/>
  <c r="X487" i="5" s="1"/>
  <c r="V488" i="5"/>
  <c r="E488" i="5"/>
  <c r="V489" i="5"/>
  <c r="E489" i="5"/>
  <c r="X489" i="5" s="1"/>
  <c r="V490" i="5"/>
  <c r="E490" i="5"/>
  <c r="V491" i="5"/>
  <c r="E491" i="5"/>
  <c r="X491" i="5" s="1"/>
  <c r="V492" i="5"/>
  <c r="E492" i="5"/>
  <c r="X492" i="5" s="1"/>
  <c r="V493" i="5"/>
  <c r="E493" i="5"/>
  <c r="V494" i="5"/>
  <c r="E494" i="5"/>
  <c r="X494" i="5" s="1"/>
  <c r="V495" i="5"/>
  <c r="E495" i="5"/>
  <c r="X495" i="5" s="1"/>
  <c r="V496" i="5"/>
  <c r="E496" i="5"/>
  <c r="V497" i="5"/>
  <c r="E497" i="5"/>
  <c r="X497" i="5" s="1"/>
  <c r="V498" i="5"/>
  <c r="E498" i="5"/>
  <c r="V499" i="5"/>
  <c r="E499" i="5"/>
  <c r="X499" i="5" s="1"/>
  <c r="V500" i="5"/>
  <c r="E500" i="5"/>
  <c r="X500" i="5" s="1"/>
  <c r="V501" i="5"/>
  <c r="E501" i="5"/>
  <c r="X501" i="5" s="1"/>
  <c r="V502" i="5"/>
  <c r="E502" i="5"/>
  <c r="V503" i="5"/>
  <c r="E503" i="5"/>
  <c r="X503" i="5" s="1"/>
  <c r="V504" i="5"/>
  <c r="E504" i="5"/>
  <c r="V505" i="5"/>
  <c r="E505" i="5"/>
  <c r="X505" i="5" s="1"/>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V515" i="5"/>
  <c r="E515" i="5"/>
  <c r="X515" i="5" s="1"/>
  <c r="V516" i="5"/>
  <c r="E516" i="5"/>
  <c r="X516" i="5" s="1"/>
  <c r="V517" i="5"/>
  <c r="E517" i="5"/>
  <c r="V518" i="5"/>
  <c r="E518" i="5"/>
  <c r="V519" i="5"/>
  <c r="E519" i="5"/>
  <c r="X519" i="5" s="1"/>
  <c r="V520" i="5"/>
  <c r="E520" i="5"/>
  <c r="V521" i="5"/>
  <c r="E521" i="5"/>
  <c r="X521" i="5" s="1"/>
  <c r="V522" i="5"/>
  <c r="E522" i="5"/>
  <c r="V523" i="5"/>
  <c r="E523" i="5"/>
  <c r="X523" i="5" s="1"/>
  <c r="V524" i="5"/>
  <c r="E524" i="5"/>
  <c r="V525" i="5"/>
  <c r="E525" i="5"/>
  <c r="X525" i="5" s="1"/>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X541" i="5" s="1"/>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X553" i="5" s="1"/>
  <c r="V554" i="5"/>
  <c r="E554" i="5"/>
  <c r="V555" i="5"/>
  <c r="E555" i="5"/>
  <c r="X555" i="5" s="1"/>
  <c r="V556" i="5"/>
  <c r="E556" i="5"/>
  <c r="V557" i="5"/>
  <c r="E557" i="5"/>
  <c r="X557" i="5" s="1"/>
  <c r="V558" i="5"/>
  <c r="E558" i="5"/>
  <c r="V559" i="5"/>
  <c r="E559" i="5"/>
  <c r="X559" i="5" s="1"/>
  <c r="V560" i="5"/>
  <c r="E560" i="5"/>
  <c r="X560" i="5" s="1"/>
  <c r="V561" i="5"/>
  <c r="E561" i="5"/>
  <c r="V562" i="5"/>
  <c r="E562" i="5"/>
  <c r="V563" i="5"/>
  <c r="E563" i="5"/>
  <c r="X563" i="5" s="1"/>
  <c r="V564" i="5"/>
  <c r="E564" i="5"/>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V577" i="5"/>
  <c r="E577" i="5"/>
  <c r="X577" i="5" s="1"/>
  <c r="V578" i="5"/>
  <c r="E578" i="5"/>
  <c r="V579" i="5"/>
  <c r="E579" i="5"/>
  <c r="V580" i="5"/>
  <c r="E580" i="5"/>
  <c r="V581" i="5"/>
  <c r="E581" i="5"/>
  <c r="V582" i="5"/>
  <c r="E582" i="5"/>
  <c r="X582" i="5" s="1"/>
  <c r="V583" i="5"/>
  <c r="E583" i="5"/>
  <c r="X583" i="5" s="1"/>
  <c r="V584" i="5"/>
  <c r="E584" i="5"/>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V594" i="5"/>
  <c r="E594" i="5"/>
  <c r="X594" i="5" s="1"/>
  <c r="V595" i="5"/>
  <c r="E595" i="5"/>
  <c r="X595" i="5" s="1"/>
  <c r="V596" i="5"/>
  <c r="E596" i="5"/>
  <c r="V597" i="5"/>
  <c r="E597" i="5"/>
  <c r="X597" i="5" s="1"/>
  <c r="V598" i="5"/>
  <c r="E598" i="5"/>
  <c r="X598" i="5" s="1"/>
  <c r="V599" i="5"/>
  <c r="E599" i="5"/>
  <c r="X599" i="5" s="1"/>
  <c r="V600" i="5"/>
  <c r="E600" i="5"/>
  <c r="V601" i="5"/>
  <c r="E601" i="5"/>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V613" i="5"/>
  <c r="E613" i="5"/>
  <c r="X613" i="5" s="1"/>
  <c r="V614" i="5"/>
  <c r="E614" i="5"/>
  <c r="X614" i="5" s="1"/>
  <c r="V615" i="5"/>
  <c r="E615" i="5"/>
  <c r="V616" i="5"/>
  <c r="E616" i="5"/>
  <c r="X616" i="5" s="1"/>
  <c r="V617" i="5"/>
  <c r="E617" i="5"/>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V632" i="5"/>
  <c r="E632" i="5"/>
  <c r="V633" i="5"/>
  <c r="E633" i="5"/>
  <c r="X633" i="5" s="1"/>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X645" i="5" s="1"/>
  <c r="V646" i="5"/>
  <c r="E646" i="5"/>
  <c r="X646" i="5" s="1"/>
  <c r="V647" i="5"/>
  <c r="E647" i="5"/>
  <c r="V648" i="5"/>
  <c r="E648" i="5"/>
  <c r="V649" i="5"/>
  <c r="E649" i="5"/>
  <c r="X649" i="5" s="1"/>
  <c r="V650" i="5"/>
  <c r="E650" i="5"/>
  <c r="V651" i="5"/>
  <c r="E651" i="5"/>
  <c r="V652" i="5"/>
  <c r="E652" i="5"/>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V677" i="5"/>
  <c r="E677" i="5"/>
  <c r="X677" i="5" s="1"/>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V869" i="5"/>
  <c r="E869" i="5"/>
  <c r="V870" i="5"/>
  <c r="E870" i="5"/>
  <c r="V871" i="5"/>
  <c r="E871" i="5"/>
  <c r="X871" i="5" s="1"/>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V1191" i="5"/>
  <c r="E1191" i="5"/>
  <c r="X1191" i="5" s="1"/>
  <c r="V1192" i="5"/>
  <c r="E1192" i="5"/>
  <c r="X1192" i="5" s="1"/>
  <c r="V1193" i="5"/>
  <c r="E1193" i="5"/>
  <c r="X1193" i="5" s="1"/>
  <c r="V1194" i="5"/>
  <c r="E1194" i="5"/>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X1203" i="5" s="1"/>
  <c r="V1204" i="5"/>
  <c r="E1204" i="5"/>
  <c r="V1205" i="5"/>
  <c r="E1205" i="5"/>
  <c r="X1205" i="5" s="1"/>
  <c r="V1206" i="5"/>
  <c r="E1206" i="5"/>
  <c r="V1207" i="5"/>
  <c r="E1207" i="5"/>
  <c r="X1207" i="5" s="1"/>
  <c r="V1208" i="5"/>
  <c r="E1208" i="5"/>
  <c r="X1208" i="5" s="1"/>
  <c r="V1209" i="5"/>
  <c r="E1209" i="5"/>
  <c r="X1209" i="5" s="1"/>
  <c r="V1210" i="5"/>
  <c r="E1210" i="5"/>
  <c r="X1210" i="5" s="1"/>
  <c r="V1211" i="5"/>
  <c r="E1211" i="5"/>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V1273" i="5"/>
  <c r="E1273" i="5"/>
  <c r="X1273" i="5" s="1"/>
  <c r="V1274" i="5"/>
  <c r="E1274" i="5"/>
  <c r="V1275" i="5"/>
  <c r="E1275" i="5"/>
  <c r="X1275" i="5" s="1"/>
  <c r="V1276" i="5"/>
  <c r="E1276" i="5"/>
  <c r="V1277" i="5"/>
  <c r="E1277" i="5"/>
  <c r="X1277" i="5" s="1"/>
  <c r="V1278" i="5"/>
  <c r="E1278" i="5"/>
  <c r="V1279" i="5"/>
  <c r="E1279" i="5"/>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V1292" i="5"/>
  <c r="E1292" i="5"/>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V1309" i="5"/>
  <c r="E1309" i="5"/>
  <c r="X1309" i="5" s="1"/>
  <c r="V1310" i="5"/>
  <c r="E1310" i="5"/>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V1319" i="5"/>
  <c r="E1319" i="5"/>
  <c r="X1319" i="5" s="1"/>
  <c r="V1320" i="5"/>
  <c r="E1320" i="5"/>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X1560" i="5" s="1"/>
  <c r="V1561" i="5"/>
  <c r="E1561" i="5"/>
  <c r="X1561" i="5" s="1"/>
  <c r="V1562" i="5"/>
  <c r="E1562" i="5"/>
  <c r="V1563" i="5"/>
  <c r="E1563" i="5"/>
  <c r="X1563" i="5" s="1"/>
  <c r="V1564" i="5"/>
  <c r="E1564" i="5"/>
  <c r="V1565" i="5"/>
  <c r="E1565" i="5"/>
  <c r="X1565" i="5" s="1"/>
  <c r="V1566" i="5"/>
  <c r="E1566" i="5"/>
  <c r="X1566" i="5" s="1"/>
  <c r="V1567" i="5"/>
  <c r="E1567" i="5"/>
  <c r="V1568" i="5"/>
  <c r="E1568" i="5"/>
  <c r="X1568" i="5" s="1"/>
  <c r="V1569" i="5"/>
  <c r="E1569" i="5"/>
  <c r="X1569" i="5" s="1"/>
  <c r="V1570" i="5"/>
  <c r="E1570" i="5"/>
  <c r="V1571" i="5"/>
  <c r="E1571" i="5"/>
  <c r="X1571" i="5" s="1"/>
  <c r="V1572" i="5"/>
  <c r="E1572" i="5"/>
  <c r="V1573" i="5"/>
  <c r="E1573" i="5"/>
  <c r="X1573" i="5" s="1"/>
  <c r="V1574" i="5"/>
  <c r="E1574" i="5"/>
  <c r="X1574" i="5" s="1"/>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V1601" i="5"/>
  <c r="E1601" i="5"/>
  <c r="X1601" i="5" s="1"/>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V1635" i="5"/>
  <c r="E1635" i="5"/>
  <c r="X1635" i="5" s="1"/>
  <c r="V1636" i="5"/>
  <c r="E1636" i="5"/>
  <c r="V1637" i="5"/>
  <c r="E1637" i="5"/>
  <c r="X1637" i="5" s="1"/>
  <c r="V1638" i="5"/>
  <c r="E1638" i="5"/>
  <c r="V1639" i="5"/>
  <c r="E1639" i="5"/>
  <c r="V1640" i="5"/>
  <c r="E1640" i="5"/>
  <c r="X1640" i="5" s="1"/>
  <c r="V1641" i="5"/>
  <c r="E1641" i="5"/>
  <c r="X1641" i="5" s="1"/>
  <c r="V1642" i="5"/>
  <c r="E1642" i="5"/>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V1705" i="5"/>
  <c r="E1705" i="5"/>
  <c r="X1705" i="5" s="1"/>
  <c r="V1706" i="5"/>
  <c r="E1706" i="5"/>
  <c r="V1707" i="5"/>
  <c r="E1707" i="5"/>
  <c r="V1708" i="5"/>
  <c r="E1708" i="5"/>
  <c r="X1708" i="5" s="1"/>
  <c r="V1709" i="5"/>
  <c r="E1709" i="5"/>
  <c r="X1709" i="5" s="1"/>
  <c r="V1710" i="5"/>
  <c r="E1710" i="5"/>
  <c r="X1710" i="5" s="1"/>
  <c r="V1711" i="5"/>
  <c r="E1711" i="5"/>
  <c r="X1711" i="5" s="1"/>
  <c r="V1712" i="5"/>
  <c r="E1712" i="5"/>
  <c r="V1713" i="5"/>
  <c r="E1713" i="5"/>
  <c r="X1713" i="5" s="1"/>
  <c r="V1714" i="5"/>
  <c r="E1714" i="5"/>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V1725" i="5"/>
  <c r="E1725" i="5"/>
  <c r="X1725" i="5" s="1"/>
  <c r="V1726" i="5"/>
  <c r="E1726" i="5"/>
  <c r="V1727" i="5"/>
  <c r="E1727" i="5"/>
  <c r="X1727" i="5" s="1"/>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V1795" i="5"/>
  <c r="E1795" i="5"/>
  <c r="X1795" i="5" s="1"/>
  <c r="V1796" i="5"/>
  <c r="E1796" i="5"/>
  <c r="V1797" i="5"/>
  <c r="E1797" i="5"/>
  <c r="X1797" i="5" s="1"/>
  <c r="V1798" i="5"/>
  <c r="E1798" i="5"/>
  <c r="X1798" i="5" s="1"/>
  <c r="V1799" i="5"/>
  <c r="E1799" i="5"/>
  <c r="V1800" i="5"/>
  <c r="E1800" i="5"/>
  <c r="V1801" i="5"/>
  <c r="E1801" i="5"/>
  <c r="X1801" i="5" s="1"/>
  <c r="V1802" i="5"/>
  <c r="E1802" i="5"/>
  <c r="X1802" i="5" s="1"/>
  <c r="V1803" i="5"/>
  <c r="E1803" i="5"/>
  <c r="X1803" i="5" s="1"/>
  <c r="V1804" i="5"/>
  <c r="E1804" i="5"/>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V2417" i="5"/>
  <c r="E2417" i="5"/>
  <c r="X2417" i="5" s="1"/>
  <c r="V2418" i="5"/>
  <c r="E2418" i="5"/>
  <c r="V2419" i="5"/>
  <c r="E2419" i="5"/>
  <c r="X2419" i="5" s="1"/>
  <c r="V2420" i="5"/>
  <c r="E2420" i="5"/>
  <c r="X2420" i="5" s="1"/>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X2431" i="5" s="1"/>
  <c r="V2432" i="5"/>
  <c r="E2432" i="5"/>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V2477" i="5"/>
  <c r="E2477" i="5"/>
  <c r="X2477" i="5" s="1"/>
  <c r="V2478" i="5"/>
  <c r="E2478" i="5"/>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c r="B54" i="6"/>
  <c r="G54" i="6" s="1"/>
  <c r="B17" i="6"/>
  <c r="B16" i="6"/>
  <c r="F21" i="6" s="1"/>
  <c r="B15" i="6"/>
  <c r="F20" i="6" s="1"/>
  <c r="B14" i="6"/>
  <c r="G14" i="6"/>
  <c r="H14" i="6"/>
  <c r="H13" i="6"/>
  <c r="B12" i="6"/>
  <c r="G12" i="6"/>
  <c r="H12" i="6" s="1"/>
  <c r="D12" i="6" s="1"/>
  <c r="B11" i="6"/>
  <c r="G11" i="6"/>
  <c r="H11" i="6" s="1"/>
  <c r="D11" i="6" s="1"/>
  <c r="G9" i="6"/>
  <c r="H9" i="6" s="1"/>
  <c r="B8" i="6"/>
  <c r="G8" i="6"/>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B46" i="4" s="1"/>
  <c r="A31" i="6" s="1"/>
  <c r="P45" i="4"/>
  <c r="P44" i="4"/>
  <c r="P43" i="4"/>
  <c r="Q43" i="4" s="1"/>
  <c r="P41" i="4"/>
  <c r="B41" i="4" s="1"/>
  <c r="P40" i="4"/>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64"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96"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B19" i="6"/>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504" i="5"/>
  <c r="X338" i="5"/>
  <c r="X323" i="5"/>
  <c r="X360" i="5"/>
  <c r="X483" i="5"/>
  <c r="X326" i="5"/>
  <c r="X310" i="5"/>
  <c r="X146" i="5"/>
  <c r="X488" i="5"/>
  <c r="X514" i="5"/>
  <c r="X498" i="5"/>
  <c r="X482" i="5"/>
  <c r="X558" i="5"/>
  <c r="X535" i="5"/>
  <c r="X230" i="5"/>
  <c r="X530" i="5"/>
  <c r="X122" i="5"/>
  <c r="X546" i="5"/>
  <c r="S532" i="5"/>
  <c r="X336" i="5"/>
  <c r="X356" i="5"/>
  <c r="S356" i="5"/>
  <c r="X318" i="5"/>
  <c r="X154" i="5"/>
  <c r="X214" i="5"/>
  <c r="X20" i="5"/>
  <c r="X70" i="5"/>
  <c r="X98" i="5"/>
  <c r="X301" i="5"/>
  <c r="X198" i="5"/>
  <c r="X134" i="5"/>
  <c r="X234" i="5"/>
  <c r="X174" i="5"/>
  <c r="X34" i="5"/>
  <c r="S343" i="5"/>
  <c r="X158" i="5"/>
  <c r="X246" i="5"/>
  <c r="X114" i="5"/>
  <c r="X333" i="5"/>
  <c r="X82" i="5"/>
  <c r="X451" i="5"/>
  <c r="X78" i="5"/>
  <c r="X335" i="5"/>
  <c r="X282" i="5"/>
  <c r="X206" i="5"/>
  <c r="X162" i="5"/>
  <c r="X325" i="5"/>
  <c r="X38" i="5"/>
  <c r="X138" i="5"/>
  <c r="X142" i="5"/>
  <c r="X126" i="5"/>
  <c r="X278" i="5"/>
  <c r="X182" i="5"/>
  <c r="X218" i="5"/>
  <c r="X86" i="5"/>
  <c r="X202" i="5"/>
  <c r="X46" i="5"/>
  <c r="S315" i="5"/>
  <c r="X96" i="5"/>
  <c r="X48" i="5"/>
  <c r="X22" i="5"/>
  <c r="X118" i="5"/>
  <c r="X311" i="5"/>
  <c r="X54" i="5"/>
  <c r="X50" i="5"/>
  <c r="X317" i="5"/>
  <c r="X66" i="5"/>
  <c r="X373" i="5"/>
  <c r="X62" i="5"/>
  <c r="X357" i="5"/>
  <c r="S357" i="5"/>
  <c r="X90" i="5"/>
  <c r="X130" i="5"/>
  <c r="X383" i="5"/>
  <c r="S383" i="5"/>
  <c r="X313" i="5"/>
  <c r="X92" i="5"/>
  <c r="X76" i="5"/>
  <c r="X44" i="5"/>
  <c r="X250" i="5"/>
  <c r="X242" i="5"/>
  <c r="X285" i="5"/>
  <c r="X249" i="5"/>
  <c r="B32" i="6"/>
  <c r="G32" i="6" s="1"/>
  <c r="H32" i="6" s="1"/>
  <c r="D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92" i="5"/>
  <c r="R1668" i="5"/>
  <c r="F1708" i="5"/>
  <c r="I1652" i="5"/>
  <c r="J1644" i="5"/>
  <c r="X942"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X18" i="5"/>
  <c r="B52" i="6"/>
  <c r="G52" i="6"/>
  <c r="B37" i="6"/>
  <c r="G37" i="6" s="1"/>
  <c r="B42" i="6"/>
  <c r="G42" i="6"/>
  <c r="B40" i="6"/>
  <c r="G40" i="6" s="1"/>
  <c r="B50" i="6"/>
  <c r="G50" i="6" s="1"/>
  <c r="B25" i="6"/>
  <c r="G25" i="6"/>
  <c r="B35" i="6"/>
  <c r="G35" i="6" s="1"/>
  <c r="B39" i="6"/>
  <c r="G39" i="6" s="1"/>
  <c r="F24" i="6"/>
  <c r="B44" i="6"/>
  <c r="G44" i="6" s="1"/>
  <c r="B49" i="6"/>
  <c r="G49" i="6"/>
  <c r="B34" i="6"/>
  <c r="G34" i="6" s="1"/>
  <c r="B29" i="6"/>
  <c r="G29" i="6"/>
  <c r="B24" i="6"/>
  <c r="G24" i="6" s="1"/>
  <c r="H24" i="6" s="1"/>
  <c r="D24" i="6" s="1"/>
  <c r="G19" i="6"/>
  <c r="H19" i="6"/>
  <c r="K65" i="6" s="1"/>
  <c r="F2426" i="5"/>
  <c r="X2426" i="5"/>
  <c r="R2426" i="5"/>
  <c r="J2426" i="5"/>
  <c r="I2426" i="5"/>
  <c r="H2426" i="5"/>
  <c r="F2446" i="5"/>
  <c r="H2446" i="5"/>
  <c r="X2446" i="5"/>
  <c r="J2446" i="5"/>
  <c r="I2446" i="5"/>
  <c r="R2446" i="5"/>
  <c r="G22" i="6"/>
  <c r="B47" i="6"/>
  <c r="G47" i="6" s="1"/>
  <c r="H47" i="6" s="1"/>
  <c r="D47"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B36" i="6"/>
  <c r="G36" i="6" s="1"/>
  <c r="G20" i="6"/>
  <c r="B45" i="6"/>
  <c r="G45" i="6" s="1"/>
  <c r="H2439" i="5"/>
  <c r="F2439" i="5"/>
  <c r="R2439" i="5"/>
  <c r="J2439" i="5"/>
  <c r="I2439" i="5"/>
  <c r="F2414" i="5"/>
  <c r="X2414" i="5"/>
  <c r="R2414" i="5"/>
  <c r="J2414" i="5"/>
  <c r="I2414" i="5"/>
  <c r="H2414" i="5"/>
  <c r="J2448" i="5"/>
  <c r="F2448" i="5"/>
  <c r="I2448" i="5"/>
  <c r="H2448" i="5"/>
  <c r="R2448" i="5"/>
  <c r="B27" i="6"/>
  <c r="G27" i="6"/>
  <c r="H27" i="6" s="1"/>
  <c r="D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H52" i="6" s="1"/>
  <c r="D52" i="6" s="1"/>
  <c r="F47" i="6"/>
  <c r="F37" i="6"/>
  <c r="H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F65" i="6"/>
  <c r="F49" i="6"/>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S599" i="5"/>
  <c r="X465" i="5"/>
  <c r="X462" i="5"/>
  <c r="X346" i="5"/>
  <c r="X140" i="5"/>
  <c r="X493" i="5"/>
  <c r="X502" i="5"/>
  <c r="S611" i="5"/>
  <c r="X220" i="5"/>
  <c r="X398" i="5"/>
  <c r="X538" i="5"/>
  <c r="X601" i="5"/>
  <c r="S601" i="5"/>
  <c r="X402" i="5"/>
  <c r="X340" i="5"/>
  <c r="X466" i="5"/>
  <c r="X467" i="5"/>
  <c r="X486" i="5"/>
  <c r="X472" i="5"/>
  <c r="X287" i="5"/>
  <c r="X152" i="5"/>
  <c r="X180" i="5"/>
  <c r="X375" i="5"/>
  <c r="X232" i="5"/>
  <c r="X264" i="5"/>
  <c r="X296" i="5"/>
  <c r="X192" i="5"/>
  <c r="X410" i="5"/>
  <c r="X518" i="5"/>
  <c r="X176" i="5"/>
  <c r="X362" i="5"/>
  <c r="X522" i="5"/>
  <c r="X244" i="5"/>
  <c r="X276" i="5"/>
  <c r="X378" i="5"/>
  <c r="X151" i="5"/>
  <c r="X596" i="5"/>
  <c r="X524" i="5"/>
  <c r="X496" i="5"/>
  <c r="X103" i="5"/>
  <c r="X578" i="5"/>
  <c r="X320" i="5"/>
  <c r="X212" i="5"/>
  <c r="X339" i="5"/>
  <c r="X454" i="5"/>
  <c r="X406" i="5"/>
  <c r="X188" i="5"/>
  <c r="X370" i="5"/>
  <c r="X366" i="5"/>
  <c r="X517" i="5"/>
  <c r="X328" i="5"/>
  <c r="X506" i="5"/>
  <c r="X204" i="5"/>
  <c r="X411" i="5"/>
  <c r="X600" i="5"/>
  <c r="S600" i="5"/>
  <c r="X447" i="5"/>
  <c r="X365" i="5"/>
  <c r="X191" i="5"/>
  <c r="X108" i="5"/>
  <c r="X481" i="5"/>
  <c r="X112" i="5"/>
  <c r="X168" i="5"/>
  <c r="X164" i="5"/>
  <c r="X446" i="5"/>
  <c r="X308" i="5"/>
  <c r="X200" i="5"/>
  <c r="X316" i="5"/>
  <c r="X144" i="5"/>
  <c r="X208" i="5"/>
  <c r="X382" i="5"/>
  <c r="S382" i="5"/>
  <c r="X224" i="5"/>
  <c r="X256" i="5"/>
  <c r="X288" i="5"/>
  <c r="X390" i="5"/>
  <c r="X490" i="5"/>
  <c r="X537" i="5"/>
  <c r="X116" i="5"/>
  <c r="X236" i="5"/>
  <c r="X268" i="5"/>
  <c r="X300" i="5"/>
  <c r="X529" i="5"/>
  <c r="X334" i="5"/>
  <c r="X207" i="5"/>
  <c r="X194" i="5"/>
  <c r="X306" i="5"/>
  <c r="X592" i="5"/>
  <c r="X395" i="5"/>
  <c r="X533" i="5"/>
  <c r="S533" i="5"/>
  <c r="X438" i="5"/>
  <c r="X148" i="5"/>
  <c r="X458" i="5"/>
  <c r="X561" i="5"/>
  <c r="X386" i="5"/>
  <c r="X545" i="5"/>
  <c r="X216" i="5"/>
  <c r="X534" i="5"/>
  <c r="X355" i="5"/>
  <c r="S355" i="5"/>
  <c r="X588" i="5"/>
  <c r="X330" i="5"/>
  <c r="X602" i="5"/>
  <c r="S602" i="5"/>
  <c r="X562" i="5"/>
  <c r="X262" i="5"/>
  <c r="X350" i="5"/>
  <c r="X430" i="5"/>
  <c r="X450" i="5"/>
  <c r="X312" i="5"/>
  <c r="X156" i="5"/>
  <c r="X358" i="5"/>
  <c r="X434" i="5"/>
  <c r="X549" i="5"/>
  <c r="X124" i="5"/>
  <c r="S603" i="5"/>
  <c r="X248" i="5"/>
  <c r="X280" i="5"/>
  <c r="X184" i="5"/>
  <c r="X104" i="5"/>
  <c r="X228" i="5"/>
  <c r="X260" i="5"/>
  <c r="X292" i="5"/>
  <c r="X374" i="5"/>
  <c r="X394" i="5"/>
  <c r="S605" i="5"/>
  <c r="X279" i="5"/>
  <c r="X443" i="5"/>
  <c r="X102" i="5"/>
  <c r="X189" i="5"/>
  <c r="X128" i="5"/>
  <c r="X422" i="5"/>
  <c r="X418" i="5"/>
  <c r="X172" i="5"/>
  <c r="X581" i="5"/>
  <c r="X554" i="5"/>
  <c r="S607" i="5"/>
  <c r="X426" i="5"/>
  <c r="X579" i="5"/>
  <c r="X342" i="5"/>
  <c r="X473" i="5"/>
  <c r="X442" i="5"/>
  <c r="X132" i="5"/>
  <c r="X324" i="5"/>
  <c r="X509" i="5"/>
  <c r="X211" i="5"/>
  <c r="X576" i="5"/>
  <c r="X215" i="5"/>
  <c r="X580" i="5"/>
  <c r="X201" i="5"/>
  <c r="X556" i="5"/>
  <c r="X87" i="5"/>
  <c r="X314" i="5"/>
  <c r="S314" i="5"/>
  <c r="X136" i="5"/>
  <c r="X474" i="5"/>
  <c r="X593" i="5"/>
  <c r="X414" i="5"/>
  <c r="X160" i="5"/>
  <c r="X460" i="5"/>
  <c r="X196" i="5"/>
  <c r="X240" i="5"/>
  <c r="X272" i="5"/>
  <c r="X120" i="5"/>
  <c r="X252" i="5"/>
  <c r="X284" i="5"/>
  <c r="X415" i="5"/>
  <c r="X239" i="5"/>
  <c r="X608" i="5"/>
  <c r="X574" i="5"/>
  <c r="AB12" i="5"/>
  <c r="AB9" i="5"/>
  <c r="AB10" i="5"/>
  <c r="AB14" i="5"/>
  <c r="AB17" i="5"/>
  <c r="AB16" i="5"/>
  <c r="AB8" i="5"/>
  <c r="AB13" i="5"/>
  <c r="AB15" i="5"/>
  <c r="AB11" i="5"/>
  <c r="AB7" i="5"/>
  <c r="H49" i="6"/>
  <c r="D49" i="6" s="1"/>
  <c r="D19"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1" i="5"/>
  <c r="X8" i="5"/>
  <c r="X16" i="5"/>
  <c r="S17" i="5"/>
  <c r="S12" i="5"/>
  <c r="S16" i="5"/>
  <c r="S15" i="5"/>
  <c r="S13" i="5"/>
  <c r="S14" i="5"/>
  <c r="S10" i="5"/>
  <c r="S11" i="5"/>
  <c r="S8" i="5"/>
  <c r="S9" i="5"/>
  <c r="S7" i="5"/>
  <c r="S6" i="5"/>
  <c r="G64" i="6" a="1"/>
  <c r="H21" i="6" l="1"/>
  <c r="D21" i="6" s="1"/>
  <c r="F51" i="6"/>
  <c r="H20" i="6"/>
  <c r="I5" i="5"/>
  <c r="B34" i="4"/>
  <c r="A21" i="6" s="1"/>
  <c r="F5" i="5"/>
  <c r="R5" i="5"/>
  <c r="H5" i="5"/>
  <c r="G5" i="5"/>
  <c r="E5" i="5"/>
  <c r="B50" i="4"/>
  <c r="A34" i="6" s="1"/>
  <c r="A24" i="6"/>
  <c r="B70" i="4"/>
  <c r="A51" i="6" s="1"/>
  <c r="B56" i="4"/>
  <c r="A39" i="6" s="1"/>
  <c r="B35" i="4"/>
  <c r="A22" i="6" s="1"/>
  <c r="H31" i="6"/>
  <c r="D31" i="6" s="1"/>
  <c r="B62" i="4"/>
  <c r="A44" i="6" s="1"/>
  <c r="D43" i="4"/>
  <c r="D22" i="6"/>
  <c r="K68" i="6"/>
  <c r="C22" i="6"/>
  <c r="B65" i="4"/>
  <c r="A47" i="6" s="1"/>
  <c r="A27" i="6"/>
  <c r="B71" i="4"/>
  <c r="A52" i="6" s="1"/>
  <c r="C37" i="6"/>
  <c r="D37" i="6"/>
  <c r="C52" i="6"/>
  <c r="C42" i="6"/>
  <c r="C47" i="6"/>
  <c r="C17" i="6"/>
  <c r="D31" i="4"/>
  <c r="C32" i="6"/>
  <c r="C68" i="6"/>
  <c r="C27" i="6"/>
  <c r="H46" i="6"/>
  <c r="D46" i="6" s="1"/>
  <c r="H51" i="6"/>
  <c r="D51" i="6" s="1"/>
  <c r="F67" i="6"/>
  <c r="H67" i="6" s="1"/>
  <c r="D67" i="6" s="1"/>
  <c r="C26" i="6"/>
  <c r="F41" i="6"/>
  <c r="H41" i="6" s="1"/>
  <c r="C46" i="6"/>
  <c r="G16" i="6"/>
  <c r="H16" i="6" s="1"/>
  <c r="F36" i="6"/>
  <c r="H36" i="6" s="1"/>
  <c r="D36" i="6" s="1"/>
  <c r="C21" i="6"/>
  <c r="F35" i="6"/>
  <c r="H35" i="6" s="1"/>
  <c r="D35" i="6" s="1"/>
  <c r="F54" i="6"/>
  <c r="F40" i="6"/>
  <c r="H40" i="6" s="1"/>
  <c r="D40" i="6" s="1"/>
  <c r="F66" i="6"/>
  <c r="H66" i="6" s="1"/>
  <c r="D66" i="6" s="1"/>
  <c r="F30" i="6"/>
  <c r="H30" i="6" s="1"/>
  <c r="D30" i="6" s="1"/>
  <c r="F45" i="6"/>
  <c r="H45" i="6" s="1"/>
  <c r="D45" i="6" s="1"/>
  <c r="F50" i="6"/>
  <c r="H50" i="6" s="1"/>
  <c r="D50" i="6" s="1"/>
  <c r="H25" i="6"/>
  <c r="D25" i="6" s="1"/>
  <c r="K66" i="6"/>
  <c r="D20" i="6"/>
  <c r="C20" i="6"/>
  <c r="C30" i="6"/>
  <c r="C40" i="6"/>
  <c r="C45" i="6"/>
  <c r="C50"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H34" i="6"/>
  <c r="D34" i="6" s="1"/>
  <c r="D39" i="6"/>
  <c r="C39" i="6"/>
  <c r="H44" i="6"/>
  <c r="D44" i="6" s="1"/>
  <c r="C65" i="6"/>
  <c r="C19" i="6"/>
  <c r="C44" i="6"/>
  <c r="C24" i="6"/>
  <c r="C14" i="6"/>
  <c r="C49" i="6"/>
  <c r="C29" i="6"/>
  <c r="C12" i="6"/>
  <c r="C11" i="6"/>
  <c r="D61" i="4"/>
  <c r="B58" i="4"/>
  <c r="A41" i="6" s="1"/>
  <c r="D55" i="4"/>
  <c r="C10" i="6"/>
  <c r="C9" i="6"/>
  <c r="B52" i="4"/>
  <c r="A36" i="6" s="1"/>
  <c r="A15" i="6"/>
  <c r="D67" i="4"/>
  <c r="D37" i="4"/>
  <c r="C8" i="6"/>
  <c r="C7" i="6"/>
  <c r="B69" i="4"/>
  <c r="A50" i="6" s="1"/>
  <c r="B51" i="4"/>
  <c r="A35" i="6" s="1"/>
  <c r="B64" i="4"/>
  <c r="A46" i="6" s="1"/>
  <c r="B59" i="4"/>
  <c r="A42" i="6" s="1"/>
  <c r="D49" i="4"/>
  <c r="B53" i="4"/>
  <c r="A37" i="6" s="1"/>
  <c r="B57" i="4"/>
  <c r="A40" i="6" s="1"/>
  <c r="B63" i="4"/>
  <c r="A45" i="6" s="1"/>
  <c r="H6" i="6"/>
  <c r="G49" i="4"/>
  <c r="G31" i="4"/>
  <c r="G55" i="4"/>
  <c r="G43" i="4"/>
  <c r="G61" i="4"/>
  <c r="G67" i="4"/>
  <c r="D6" i="6"/>
  <c r="C6" i="6"/>
  <c r="C5" i="6"/>
  <c r="A14" i="6"/>
  <c r="C4" i="6"/>
  <c r="G74" i="4"/>
  <c r="G64" i="6"/>
  <c r="F69" i="6"/>
  <c r="G69" i="6" a="1"/>
  <c r="G69" i="6" s="1"/>
  <c r="T6" i="5"/>
  <c r="C51" i="6" l="1"/>
  <c r="C31" i="6"/>
  <c r="C35" i="6"/>
  <c r="X5" i="5"/>
  <c r="D41" i="6"/>
  <c r="C41" i="6"/>
  <c r="K67" i="6"/>
  <c r="D16" i="6"/>
  <c r="C36" i="6"/>
  <c r="C16" i="6"/>
  <c r="C67" i="6"/>
  <c r="C25" i="6"/>
  <c r="C66" i="6"/>
  <c r="F62" i="6"/>
  <c r="H62" i="6" s="1"/>
  <c r="F63" i="6"/>
  <c r="H63" i="6" s="1"/>
  <c r="F58" i="6"/>
  <c r="H58" i="6" s="1"/>
  <c r="F57" i="6"/>
  <c r="H57" i="6" s="1"/>
  <c r="F59" i="6"/>
  <c r="H59" i="6" s="1"/>
  <c r="H54" i="6"/>
  <c r="F60" i="6"/>
  <c r="H60" i="6" s="1"/>
  <c r="F55" i="6"/>
  <c r="C34" i="6"/>
  <c r="H69" i="6"/>
  <c r="C69" i="6"/>
  <c r="B64" i="6"/>
  <c r="H64" i="6"/>
  <c r="S5" i="5"/>
  <c r="C54" i="6" l="1"/>
  <c r="D54" i="6"/>
  <c r="D63" i="6"/>
  <c r="C63" i="6"/>
  <c r="D59" i="6"/>
  <c r="C59" i="6"/>
  <c r="D62" i="6"/>
  <c r="C62" i="6"/>
  <c r="H55" i="6"/>
  <c r="F56" i="6"/>
  <c r="H56" i="6" s="1"/>
  <c r="D57" i="6"/>
  <c r="C57" i="6"/>
  <c r="D60" i="6"/>
  <c r="C60" i="6"/>
  <c r="D58" i="6"/>
  <c r="C58" i="6"/>
  <c r="D64" i="6"/>
  <c r="C64" i="6"/>
  <c r="T5"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<sst xmlns="http://schemas.openxmlformats.org/spreadsheetml/2006/main" count="22512" uniqueCount="15870">
  <si>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</si>
  <si>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</si>
  <si>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</si>
  <si>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</si>
  <si>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</si>
  <si>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</si>
  <si>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</si>
  <si>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</si>
  <si>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</si>
  <si>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</si>
  <si>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</si>
  <si>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</si>
  <si>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</si>
  <si>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</si>
  <si>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</si>
  <si>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</si>
  <si>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</si>
  <si>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</si>
  <si>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</si>
  <si>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</si>
  <si>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</si>
  <si>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</si>
  <si>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</si>
  <si>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</si>
  <si>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</si>
  <si>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</si>
  <si>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</si>
  <si>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</si>
  <si>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</si>
  <si>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</si>
  <si>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</si>
  <si>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</si>
  <si>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</si>
  <si>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</si>
  <si>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</si>
  <si>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</si>
  <si>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</si>
  <si>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</si>
  <si>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</si>
  <si>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</si>
  <si>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</si>
  <si>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</si>
  <si>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</si>
  <si>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</si>
  <si>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</si>
  <si>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</si>
  <si>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</si>
  <si>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</si>
  <si>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</si>
  <si>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</si>
  <si>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</si>
  <si>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</si>
  <si>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</si>
  <si>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</si>
  <si>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</si>
  <si>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</si>
  <si>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</si>
  <si>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</si>
  <si>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</si>
  <si>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</si>
  <si>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</si>
  <si>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</si>
  <si>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</si>
  <si>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</si>
  <si>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</si>
  <si>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</si>
  <si>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</si>
  <si>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</si>
  <si>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</si>
  <si>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</si>
  <si>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</si>
  <si>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</si>
  <si>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</si>
  <si>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</si>
  <si>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</si>
  <si>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</si>
  <si>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</si>
  <si>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</si>
  <si>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</si>
  <si>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</si>
  <si>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</si>
  <si>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</si>
  <si>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</si>
  <si>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</si>
  <si>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</si>
  <si>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</si>
  <si>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</si>
  <si>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</si>
  <si>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</si>
  <si>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</si>
  <si>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</si>
  <si>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</si>
  <si>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</si>
  <si>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</si>
  <si>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</si>
  <si>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</si>
  <si>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</si>
  <si>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</si>
  <si>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</si>
  <si>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</si>
  <si>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</si>
  <si>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</si>
  <si>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</si>
  <si>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</si>
  <si>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</si>
  <si>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</si>
  <si>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</si>
  <si>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</si>
  <si>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</si>
  <si>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</si>
  <si>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</si>
  <si>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</si>
  <si>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</si>
  <si>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</si>
  <si>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</si>
  <si>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</si>
  <si>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</si>
  <si>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</si>
  <si>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</si>
  <si>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</si>
  <si>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</si>
  <si>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</si>
  <si>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</si>
  <si>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</si>
  <si>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</si>
  <si>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</si>
  <si>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</si>
  <si>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</si>
  <si>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</si>
  <si>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</si>
  <si>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</si>
  <si>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</si>
  <si>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</si>
  <si>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</si>
  <si>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</si>
  <si>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</si>
  <si>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</si>
  <si>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</si>
  <si>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</si>
  <si>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</si>
  <si>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</si>
  <si>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</si>
  <si>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</si>
  <si>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</si>
  <si>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</si>
  <si>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</si>
  <si>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</si>
  <si>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</si>
  <si>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</si>
  <si>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</si>
  <si>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</si>
  <si>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</si>
  <si>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</si>
  <si>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</si>
  <si>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</si>
  <si>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</si>
  <si>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</si>
  <si>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</si>
  <si>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</si>
  <si>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</si>
  <si>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</si>
  <si>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</si>
  <si>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</si>
  <si>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</si>
  <si>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</si>
  <si>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</si>
  <si>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</si>
  <si>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</si>
  <si>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</si>
  <si>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</si>
  <si>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</si>
  <si>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</si>
  <si>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</si>
  <si>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</si>
  <si>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</si>
  <si>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</si>
  <si>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</si>
  <si>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</si>
  <si>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</si>
  <si>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</si>
  <si>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</si>
  <si>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</si>
  <si>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</si>
  <si>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</si>
  <si>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</si>
  <si>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</si>
  <si>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</si>
  <si>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</si>
  <si>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</si>
  <si>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</si>
  <si>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</si>
  <si>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</si>
  <si>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</si>
  <si>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</si>
  <si>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</si>
  <si>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</si>
  <si>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</si>
  <si>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</si>
  <si>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</si>
  <si>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</si>
  <si>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</si>
  <si>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</si>
  <si>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</si>
  <si>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</si>
  <si>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</si>
  <si>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</si>
  <si>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</si>
  <si>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</si>
  <si>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</si>
  <si>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</si>
  <si>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</si>
  <si>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</si>
  <si>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</si>
  <si>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</si>
  <si>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</si>
  <si>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</si>
  <si>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</si>
  <si>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</si>
  <si>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</si>
  <si>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</si>
  <si>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</si>
  <si>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</si>
  <si>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</si>
  <si>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</si>
  <si>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</si>
  <si>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</si>
  <si>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</si>
  <si>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</si>
  <si>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</si>
  <si>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</si>
  <si>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</si>
  <si>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</si>
  <si>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</si>
  <si>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</si>
  <si>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</si>
  <si>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</si>
  <si>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</si>
  <si>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</si>
  <si>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</si>
  <si>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</si>
  <si>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</si>
  <si>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</si>
  <si>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</si>
  <si>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</si>
  <si>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</si>
  <si>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</si>
  <si>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</si>
  <si>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</si>
  <si>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</si>
  <si>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</si>
  <si>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</si>
  <si>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</si>
  <si>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</si>
  <si>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</si>
  <si>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</si>
  <si>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</si>
  <si>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</si>
  <si>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</si>
  <si>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</si>
  <si>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</si>
  <si>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</si>
  <si>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</si>
  <si>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</si>
  <si>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</si>
  <si>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</si>
  <si>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</si>
  <si>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</si>
  <si>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</si>
  <si>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</si>
  <si>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</si>
  <si>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</si>
  <si>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</si>
  <si>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</si>
  <si>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</si>
  <si>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</si>
  <si>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</si>
  <si>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</si>
  <si>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</si>
  <si>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</si>
  <si>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</si>
  <si>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</si>
  <si>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</si>
  <si>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</si>
  <si>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</si>
  <si>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</si>
  <si>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</si>
  <si>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</si>
  <si>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</si>
  <si>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</si>
  <si>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</si>
  <si>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</si>
  <si>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</si>
  <si>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</si>
  <si>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</si>
  <si>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</si>
  <si>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</si>
  <si>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</si>
  <si>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</si>
  <si>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</si>
  <si>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</si>
  <si>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</si>
  <si>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</si>
  <si>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</si>
  <si>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</si>
  <si>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</si>
  <si>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</si>
  <si>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</si>
  <si>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</si>
  <si>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</si>
  <si>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</si>
  <si>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</si>
  <si>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</si>
  <si>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</si>
  <si>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</si>
  <si>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</si>
  <si>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</si>
  <si>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</si>
  <si>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</si>
  <si>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</si>
  <si>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</si>
  <si>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</si>
  <si>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</si>
  <si>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</si>
  <si>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</si>
  <si>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</si>
  <si>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</si>
  <si>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</si>
  <si>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</si>
  <si>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</si>
  <si>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</si>
  <si>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</si>
  <si>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</si>
  <si>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</si>
  <si>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</si>
  <si>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</si>
  <si>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</si>
  <si>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</si>
  <si>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</si>
  <si>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</si>
  <si>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</si>
  <si>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</si>
  <si>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</si>
  <si>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</si>
  <si>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</si>
  <si>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</si>
  <si>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</si>
  <si>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</si>
  <si>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</si>
  <si>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</si>
  <si>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</si>
  <si>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</si>
  <si>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</si>
  <si>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</si>
  <si>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</si>
  <si>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</si>
  <si>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</si>
  <si>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</si>
  <si>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</si>
  <si>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</si>
  <si>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</si>
  <si>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</si>
  <si>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</si>
  <si>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</si>
  <si>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</si>
  <si>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</si>
  <si>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</si>
  <si>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</si>
  <si>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</si>
  <si>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</si>
  <si>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</si>
  <si>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</si>
  <si>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</si>
  <si>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</si>
  <si>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</si>
  <si>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</si>
  <si>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</si>
  <si>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</si>
  <si>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</si>
  <si>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</si>
  <si>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</si>
  <si>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</si>
  <si>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</si>
  <si>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</si>
  <si>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</si>
  <si>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</si>
  <si>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</si>
  <si>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</si>
  <si>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</si>
  <si>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</si>
  <si>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</si>
  <si>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</si>
  <si>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</si>
  <si>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</si>
  <si>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</si>
  <si>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</si>
  <si>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</si>
  <si>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</si>
  <si>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</si>
  <si>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</si>
  <si>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</si>
  <si>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</si>
  <si>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</si>
  <si>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</si>
  <si>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</si>
  <si>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</si>
  <si>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</si>
  <si>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</si>
  <si>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</si>
  <si>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</si>
  <si>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</si>
  <si>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</si>
  <si>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</si>
  <si>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</si>
  <si>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</si>
  <si>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</si>
  <si>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</si>
  <si>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</si>
  <si>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</si>
  <si>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</si>
  <si>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</si>
  <si>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</si>
  <si>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</si>
  <si>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</si>
  <si>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</si>
  <si>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</si>
  <si>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</si>
  <si>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</si>
  <si>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</si>
  <si>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</si>
  <si>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</si>
  <si>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</si>
  <si>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</si>
  <si>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</si>
  <si>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</si>
  <si>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</si>
  <si>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</si>
  <si>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</si>
  <si>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</si>
  <si>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</si>
  <si>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</si>
  <si>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</si>
  <si>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</si>
  <si>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</si>
  <si>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</si>
  <si>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</si>
  <si>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</si>
  <si>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</si>
  <si>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</si>
  <si>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</si>
  <si>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</si>
  <si>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</si>
  <si>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</si>
  <si>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</si>
  <si>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</si>
  <si>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</si>
  <si>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</si>
  <si>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</si>
  <si>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</si>
  <si>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</si>
  <si>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</si>
  <si>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</si>
  <si>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</si>
  <si>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</si>
  <si>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</si>
  <si>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</si>
  <si>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</si>
  <si>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</si>
  <si>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</si>
  <si>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</si>
  <si>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</si>
  <si>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</si>
  <si>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</si>
  <si>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</si>
  <si>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</si>
  <si>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</si>
  <si>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</si>
  <si>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</si>
  <si>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</si>
  <si>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</si>
  <si>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</si>
  <si>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</si>
  <si>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</si>
  <si>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</si>
  <si>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</si>
  <si>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</si>
  <si>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</si>
  <si>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</si>
  <si>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</si>
  <si>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</si>
  <si>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</si>
  <si>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</si>
  <si>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</si>
  <si>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</si>
  <si>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</si>
  <si>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</si>
  <si>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</si>
  <si>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</si>
  <si>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</si>
  <si>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</si>
  <si>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</si>
  <si>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</si>
  <si>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</si>
  <si>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</si>
  <si>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</si>
  <si>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</si>
  <si>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</si>
  <si>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</si>
  <si>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</si>
  <si>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</si>
  <si>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</si>
  <si>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</si>
  <si>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</si>
  <si>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</si>
  <si>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</si>
  <si>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</si>
  <si>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</si>
  <si>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</si>
  <si>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</si>
  <si>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</si>
  <si>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</si>
  <si>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</si>
  <si>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</si>
  <si>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</si>
  <si>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</si>
  <si>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</si>
  <si>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</si>
  <si>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</si>
  <si>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</si>
  <si>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</si>
  <si>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</si>
  <si>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</si>
  <si>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</si>
  <si>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</si>
  <si>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</si>
  <si>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</si>
  <si>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</si>
  <si>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</si>
  <si>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</si>
  <si>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</si>
  <si>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</si>
  <si>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</si>
  <si>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</si>
  <si>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</si>
  <si>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</si>
  <si>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</si>
  <si>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</si>
  <si>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</si>
  <si>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</si>
  <si>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</si>
  <si>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</si>
  <si>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</si>
  <si>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</si>
  <si>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</si>
  <si>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</si>
  <si>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</si>
  <si>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</si>
  <si>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</si>
  <si>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</si>
  <si>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</si>
  <si>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</si>
  <si>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</si>
  <si>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</si>
  <si>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</si>
  <si>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</si>
  <si>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</si>
  <si>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</si>
  <si>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</si>
  <si>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</si>
  <si>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</si>
  <si>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</si>
  <si>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</si>
  <si>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</si>
  <si>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</si>
  <si>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</si>
  <si>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</si>
  <si>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</si>
  <si>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</si>
  <si>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</si>
  <si>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</si>
  <si>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</si>
  <si>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</si>
  <si>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</si>
  <si>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</si>
  <si>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</si>
  <si>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</si>
  <si>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</si>
  <si>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</si>
  <si>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</si>
  <si>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</si>
  <si>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</si>
  <si>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</si>
  <si>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</si>
  <si>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</si>
  <si>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</si>
  <si>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</si>
  <si>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</si>
  <si>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</si>
  <si>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</si>
  <si>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</si>
  <si>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</si>
  <si>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</si>
  <si>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</si>
  <si>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</si>
  <si>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</si>
  <si>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</si>
  <si>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</si>
  <si>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</si>
  <si>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</si>
  <si>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</si>
  <si>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</si>
  <si>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</si>
  <si>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</si>
  <si>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</si>
  <si>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</si>
  <si>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</si>
  <si>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</si>
  <si>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</si>
  <si>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</si>
  <si>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</si>
  <si>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</si>
  <si>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</si>
  <si>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</si>
  <si>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</si>
  <si>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</si>
  <si>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</si>
  <si>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</si>
  <si>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</si>
  <si>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</si>
  <si>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</si>
  <si>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</si>
  <si>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</si>
  <si>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</si>
  <si>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</si>
  <si>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</si>
  <si>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</si>
  <si>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</si>
  <si>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</si>
  <si>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</si>
  <si>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</si>
  <si>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</si>
  <si>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</si>
  <si>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</si>
  <si>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</si>
  <si>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</si>
  <si>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</si>
  <si>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</si>
  <si>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</si>
  <si>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</si>
  <si>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</si>
  <si>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</si>
  <si>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</si>
  <si>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</si>
  <si>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</si>
  <si>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</si>
  <si>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</si>
  <si>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</si>
  <si>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</si>
  <si>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</si>
  <si>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</si>
  <si>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</si>
  <si>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</si>
  <si>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</si>
  <si>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</si>
  <si>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</si>
  <si>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</si>
  <si>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</si>
  <si>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</si>
  <si>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</si>
  <si>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</si>
  <si>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</si>
  <si>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</si>
  <si>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</si>
  <si>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</si>
  <si>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</si>
  <si>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</si>
  <si>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</si>
  <si>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</si>
  <si>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</si>
  <si>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</si>
  <si>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</si>
  <si>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</si>
  <si>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</si>
  <si>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</si>
  <si>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</si>
  <si>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</si>
  <si>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</si>
  <si>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</si>
  <si>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</si>
  <si>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</si>
  <si>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</si>
  <si>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</si>
  <si>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</si>
  <si>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</si>
  <si>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</si>
  <si>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</si>
  <si>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</si>
  <si>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</si>
  <si>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</si>
  <si>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</si>
  <si>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</si>
  <si>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</si>
  <si>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</si>
  <si>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</si>
  <si>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</si>
  <si>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</si>
  <si>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</si>
  <si>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</si>
  <si>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</si>
  <si>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</si>
  <si>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</si>
  <si>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</si>
  <si>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</si>
  <si>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</si>
  <si>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</si>
  <si>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</si>
  <si>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</si>
  <si>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</si>
  <si>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</si>
  <si>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</si>
  <si>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</si>
  <si>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</si>
  <si>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</si>
  <si>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</si>
  <si>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</si>
  <si>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</si>
  <si>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</si>
  <si>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</si>
  <si>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</si>
  <si>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</si>
  <si>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</si>
  <si>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</si>
  <si>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</si>
  <si>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</si>
  <si>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</si>
  <si>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</si>
  <si>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</si>
  <si>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</si>
  <si>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</si>
  <si>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</si>
  <si>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</si>
  <si>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</si>
  <si>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</si>
  <si>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</si>
  <si>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</si>
  <si>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</si>
  <si>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</si>
  <si>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</si>
  <si>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</si>
  <si>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</si>
  <si>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</si>
  <si>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</si>
  <si>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</si>
  <si>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</si>
  <si>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</si>
  <si>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</si>
  <si>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</si>
  <si>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</si>
  <si>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</si>
  <si>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</si>
  <si>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</si>
  <si>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</si>
  <si>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</si>
  <si>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</si>
  <si>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</si>
  <si>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</si>
  <si>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</si>
  <si>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</si>
  <si>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</si>
  <si>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</si>
  <si>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</si>
  <si>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</si>
  <si>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</si>
  <si>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</si>
  <si>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</si>
  <si>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</si>
  <si>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</si>
  <si>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</si>
  <si>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</si>
  <si>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</si>
  <si>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</si>
  <si>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</si>
  <si>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</si>
  <si>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</si>
  <si>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</si>
  <si>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</si>
  <si>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</si>
  <si>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</si>
  <si>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</si>
  <si>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</si>
  <si>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</si>
  <si>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</si>
  <si>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</si>
  <si>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</si>
  <si>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</si>
  <si>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</si>
  <si>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</si>
  <si>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</si>
  <si>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</si>
  <si>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</si>
  <si>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</si>
  <si>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</si>
  <si>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</si>
  <si>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</si>
  <si>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</si>
  <si>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</si>
  <si>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</si>
  <si>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</si>
  <si>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</si>
  <si>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</si>
  <si>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</si>
  <si>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</si>
  <si>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</si>
  <si>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</si>
  <si>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</si>
  <si>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</si>
  <si>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</si>
  <si>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</si>
  <si>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</si>
  <si>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</si>
  <si>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</si>
  <si>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</si>
  <si>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</si>
  <si>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</si>
  <si>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</si>
  <si>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</si>
  <si>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</si>
  <si>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</si>
  <si>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</si>
  <si>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</si>
  <si>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</si>
  <si>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</si>
  <si>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</si>
  <si>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</si>
  <si>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</si>
  <si>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</si>
  <si>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</si>
  <si>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</si>
  <si>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</si>
  <si>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</si>
  <si>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</si>
  <si>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</si>
  <si>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</si>
  <si>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</si>
  <si>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</si>
  <si>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</si>
  <si>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</si>
  <si>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</si>
  <si>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</si>
  <si>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</si>
  <si>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</si>
  <si>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</si>
  <si>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</si>
  <si>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</si>
  <si>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</si>
  <si>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</si>
  <si>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</si>
  <si>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</si>
  <si>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</si>
  <si>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</si>
  <si>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</si>
  <si>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</si>
  <si>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</si>
  <si>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</si>
  <si>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</si>
  <si>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</si>
  <si>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</si>
  <si>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</si>
  <si>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</si>
  <si>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</si>
  <si>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</si>
  <si>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</si>
  <si>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</si>
  <si>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</si>
  <si>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</si>
  <si>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</si>
  <si>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</si>
  <si>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</si>
  <si>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</si>
  <si>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</si>
  <si>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</si>
  <si>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</si>
  <si>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</si>
  <si>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</si>
  <si>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</si>
  <si>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</si>
  <si>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</si>
  <si>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</si>
  <si>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</si>
  <si>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</si>
  <si>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</si>
  <si>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</si>
  <si>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</si>
  <si>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</si>
  <si>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</si>
  <si>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</si>
  <si>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</si>
  <si>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</si>
  <si>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</si>
  <si>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</si>
  <si>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</si>
  <si>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</si>
  <si>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</si>
  <si>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</si>
  <si>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</si>
  <si>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</si>
  <si>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</si>
  <si>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</si>
  <si>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</si>
  <si>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</si>
  <si>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</si>
  <si>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</si>
  <si>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</si>
  <si>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</si>
  <si>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</si>
  <si>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</si>
  <si>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</si>
  <si>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</si>
  <si>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</si>
  <si>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</si>
  <si>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</si>
  <si>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</si>
  <si>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</si>
  <si>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</si>
  <si>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</si>
  <si>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</si>
  <si>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</si>
  <si>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</si>
  <si>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</si>
  <si>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</si>
  <si>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</si>
  <si>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</si>
  <si>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</si>
  <si>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</si>
  <si>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</si>
  <si>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</si>
  <si>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</si>
  <si>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</si>
  <si>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</si>
  <si>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</si>
  <si>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</si>
  <si>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</si>
  <si>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</si>
  <si>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</si>
  <si>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</si>
  <si>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</si>
  <si>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</si>
  <si>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</si>
  <si>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</si>
  <si>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</si>
  <si>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</si>
  <si>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</si>
  <si>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</si>
  <si>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</si>
  <si>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</si>
  <si>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</si>
  <si>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</si>
  <si>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</si>
  <si>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</si>
  <si>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</si>
  <si>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</si>
  <si>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</si>
  <si>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</si>
  <si>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</si>
  <si>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</si>
  <si>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</si>
  <si>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</si>
  <si>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</si>
  <si>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</si>
  <si>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</si>
  <si>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</si>
  <si>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</si>
  <si>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</si>
  <si>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</si>
  <si>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</si>
  <si>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</si>
  <si>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</si>
  <si>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</si>
  <si>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</si>
  <si>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</si>
  <si>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</si>
  <si>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</si>
  <si>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</si>
  <si>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</si>
  <si>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</si>
  <si>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</si>
  <si>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</si>
  <si>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</si>
  <si>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</si>
  <si>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</si>
  <si>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</si>
  <si>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</si>
  <si>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</si>
  <si>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</si>
  <si>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</si>
  <si>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</si>
  <si>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</si>
  <si>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</si>
  <si>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</si>
  <si>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</si>
  <si>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</si>
  <si>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</si>
  <si>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</si>
  <si>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</si>
  <si>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</si>
  <si>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</si>
  <si>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</si>
  <si>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</si>
  <si>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</si>
  <si>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</si>
  <si>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</si>
  <si>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</si>
  <si>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</si>
  <si>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</si>
  <si>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</si>
  <si>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</si>
  <si>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</si>
  <si>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</si>
  <si>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</si>
  <si>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</si>
  <si>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</si>
  <si>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</si>
  <si>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</si>
  <si>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</si>
  <si>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</si>
  <si>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</si>
  <si>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</si>
  <si>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</si>
  <si>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</si>
  <si>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</si>
  <si>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</si>
  <si>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</si>
  <si>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</si>
  <si>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</si>
  <si>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</si>
  <si>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</si>
  <si>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</si>
  <si>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</si>
  <si>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</si>
  <si>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</si>
  <si>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</si>
  <si>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</si>
  <si>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</si>
  <si>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</si>
  <si>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</si>
  <si>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</si>
  <si>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</si>
  <si>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</si>
  <si>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</si>
  <si>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</si>
  <si>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</si>
  <si>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</si>
  <si>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</si>
  <si>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</si>
  <si>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</si>
  <si>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</si>
  <si>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</si>
  <si>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</si>
  <si>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</si>
  <si>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</si>
  <si>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</si>
  <si>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</si>
  <si>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</si>
  <si>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</si>
  <si>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</si>
  <si>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</si>
  <si>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</si>
  <si>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</si>
  <si>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</si>
  <si>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</si>
  <si>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</si>
  <si>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</si>
  <si>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</si>
  <si>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</si>
  <si>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</si>
  <si>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</si>
  <si>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</si>
  <si>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</si>
  <si>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</si>
  <si>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</si>
  <si>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</si>
  <si>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</si>
  <si>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</si>
  <si>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</si>
  <si>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</si>
  <si>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</si>
  <si>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</si>
  <si>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</si>
  <si>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</si>
  <si>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</si>
  <si>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</si>
  <si>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</si>
  <si>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</si>
  <si>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</si>
  <si>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</si>
  <si>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</si>
  <si>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</si>
  <si>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</si>
  <si>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</si>
  <si>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</si>
  <si>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</si>
  <si>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</si>
  <si>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</si>
  <si>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</si>
  <si>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</si>
  <si>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</si>
  <si>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</si>
  <si>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</si>
  <si>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</si>
  <si>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</si>
  <si>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</si>
  <si>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</si>
  <si>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</si>
  <si>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</si>
  <si>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</si>
  <si>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</si>
  <si>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</si>
  <si>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</si>
  <si>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</si>
  <si>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</si>
  <si>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</si>
  <si>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</si>
  <si>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</si>
  <si>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</si>
  <si>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</si>
  <si>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</si>
  <si>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</si>
  <si>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</si>
  <si>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</si>
  <si>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</si>
  <si>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</si>
  <si>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</si>
  <si>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</si>
  <si>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</si>
  <si>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</si>
  <si>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</si>
  <si>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</si>
  <si>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</si>
  <si>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</si>
  <si>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</si>
  <si>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</si>
  <si>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</si>
  <si>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</si>
  <si>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</si>
  <si>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</si>
  <si>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</si>
  <si>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</si>
  <si>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</si>
  <si>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</si>
  <si>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</si>
  <si>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</si>
  <si>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</si>
  <si>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</si>
  <si>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</si>
  <si>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</si>
  <si>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</si>
  <si>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</si>
  <si>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</si>
  <si>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</si>
  <si>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</si>
  <si>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</si>
  <si>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</si>
  <si>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</si>
  <si>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</si>
  <si>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</si>
  <si>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</si>
  <si>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</si>
  <si>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</si>
  <si>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</si>
  <si>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</si>
  <si>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</si>
  <si>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</si>
  <si>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</si>
  <si>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</si>
  <si>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</si>
  <si>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</si>
  <si>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</si>
  <si>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</si>
  <si>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</si>
  <si>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</si>
  <si>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</si>
  <si>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</si>
  <si>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</si>
  <si>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</si>
  <si>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</si>
  <si>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</si>
  <si>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</si>
  <si>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</si>
  <si>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</si>
  <si>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</si>
  <si>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</si>
  <si>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</si>
  <si>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</si>
  <si>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</si>
  <si>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</si>
  <si>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</si>
  <si>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</si>
  <si>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</si>
  <si>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</si>
  <si>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</si>
  <si>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</si>
  <si>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</si>
  <si>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</si>
  <si>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</si>
  <si>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</si>
  <si>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</si>
  <si>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</si>
  <si>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</si>
  <si>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</si>
  <si>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</si>
  <si>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</si>
  <si>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</si>
  <si>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</si>
  <si>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</si>
  <si>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</si>
  <si>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</si>
  <si>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</si>
  <si>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</si>
  <si>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</si>
  <si>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</si>
  <si>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</si>
  <si>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</si>
  <si>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</si>
  <si>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</si>
  <si>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</si>
  <si>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</si>
  <si>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</si>
  <si>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</si>
  <si>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</si>
  <si>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</si>
  <si>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</si>
  <si>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</si>
  <si>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</si>
  <si>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</si>
  <si>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</si>
  <si>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</si>
  <si>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</si>
  <si>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</si>
  <si>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</si>
  <si>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</si>
  <si>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</si>
  <si>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</si>
  <si>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</si>
  <si>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</si>
  <si>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</si>
  <si>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</si>
  <si>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</si>
  <si>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</si>
  <si>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</si>
  <si>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</si>
  <si>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</si>
  <si>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</si>
  <si>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</si>
  <si>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</si>
  <si>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</si>
  <si>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</si>
  <si>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</si>
  <si>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</si>
  <si>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</si>
  <si>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</si>
  <si>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</si>
  <si>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</si>
  <si>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</si>
  <si>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</si>
  <si>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</si>
  <si>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</si>
  <si>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</si>
  <si>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</si>
  <si>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</si>
  <si>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</si>
  <si>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</si>
  <si>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</si>
  <si>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</si>
  <si>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</si>
  <si>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</si>
  <si>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</si>
  <si>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</si>
  <si>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</si>
  <si>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</si>
  <si>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</si>
  <si>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</si>
  <si>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</si>
  <si>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</si>
  <si>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</si>
  <si>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</si>
  <si>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</si>
  <si>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</si>
  <si>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</si>
  <si>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</si>
  <si>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</si>
  <si>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</si>
  <si>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</si>
  <si>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</si>
  <si>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</si>
  <si>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</si>
  <si>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</si>
  <si>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</si>
  <si>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</si>
  <si>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</si>
  <si>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</si>
  <si>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</si>
  <si>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</si>
  <si>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</si>
  <si>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</si>
  <si>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</si>
  <si>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</si>
  <si>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</si>
  <si>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</si>
  <si>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</si>
  <si>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</si>
  <si>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</si>
  <si>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</si>
  <si>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</si>
  <si>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</si>
  <si>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</si>
  <si>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</si>
  <si>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</si>
  <si>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</si>
  <si>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</si>
  <si>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</si>
  <si>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</si>
  <si>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</si>
  <si>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</si>
  <si>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</si>
  <si>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</si>
  <si>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</si>
  <si>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</si>
  <si>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</si>
  <si>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</si>
  <si>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</si>
  <si>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</si>
  <si>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</si>
  <si>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</si>
  <si>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</si>
  <si>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</si>
  <si>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</si>
  <si>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</si>
  <si>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</si>
  <si>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</si>
  <si>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</si>
  <si>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</si>
  <si>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</si>
  <si>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</si>
  <si>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</si>
  <si>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</si>
  <si>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</si>
  <si>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</si>
  <si>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</si>
  <si>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</si>
  <si>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</si>
  <si>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</si>
  <si>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</si>
  <si>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</si>
  <si>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</si>
  <si>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</si>
  <si>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</si>
  <si>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</si>
  <si>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</si>
  <si>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</si>
  <si>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</si>
  <si>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</si>
  <si>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</si>
  <si>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</si>
  <si>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</si>
  <si>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</si>
  <si>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</si>
  <si>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</si>
  <si>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</si>
  <si>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</si>
  <si>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</si>
  <si>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</si>
  <si>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</si>
  <si>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</si>
  <si>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</si>
  <si>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</si>
  <si>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</si>
  <si>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</si>
  <si>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</si>
  <si>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</si>
  <si>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</si>
  <si>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</si>
  <si>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</si>
  <si>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</si>
  <si>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</si>
  <si>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</si>
  <si>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</si>
  <si>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</si>
  <si>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</si>
  <si>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</si>
  <si>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</si>
  <si>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</si>
  <si>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</si>
  <si>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</si>
  <si>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</si>
  <si>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</si>
  <si>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</si>
  <si>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</si>
  <si>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</si>
  <si>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</si>
  <si>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</si>
  <si>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</si>
  <si>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</si>
  <si>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</si>
  <si>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</si>
  <si>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</si>
  <si>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</si>
  <si>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</si>
  <si>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</si>
  <si>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</si>
  <si>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</si>
  <si>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</si>
  <si>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</si>
  <si>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</si>
  <si>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</si>
  <si>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</si>
  <si>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</si>
  <si>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</si>
  <si>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</si>
  <si>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</si>
  <si>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</si>
  <si>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</si>
  <si>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</si>
  <si>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</si>
  <si>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</si>
  <si>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</si>
  <si>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</si>
  <si>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</si>
  <si>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</si>
  <si>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</si>
  <si>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</si>
  <si>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</si>
  <si>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</si>
  <si>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</si>
  <si>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</si>
  <si>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</si>
  <si>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</si>
  <si>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</si>
  <si>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</si>
  <si>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</si>
  <si>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</si>
  <si>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</si>
  <si>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</si>
  <si>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</si>
  <si>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</si>
  <si>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</si>
  <si>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</si>
  <si>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</si>
  <si>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</si>
  <si>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</si>
  <si>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</si>
  <si>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</si>
  <si>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</si>
  <si>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</si>
  <si>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</si>
  <si>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</si>
  <si>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</si>
  <si>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</si>
  <si>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</si>
  <si>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</si>
  <si>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</si>
  <si>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</si>
  <si>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</si>
  <si>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</si>
  <si>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</si>
  <si>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</si>
  <si>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</si>
  <si>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</si>
  <si>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</si>
  <si>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</si>
  <si>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</si>
  <si>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</si>
  <si>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</si>
  <si>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</si>
  <si>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</si>
  <si>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</si>
  <si>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</si>
  <si>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</si>
  <si>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</si>
  <si>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</si>
  <si>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</si>
  <si>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</si>
  <si>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</si>
  <si>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</si>
  <si>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</si>
  <si>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</si>
  <si>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</si>
  <si>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</si>
  <si>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</si>
  <si>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</si>
  <si>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</si>
  <si>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</si>
  <si>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</si>
  <si>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</si>
  <si>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</si>
  <si>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</si>
  <si>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</si>
  <si>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</si>
  <si>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</si>
  <si>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</si>
  <si>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</si>
  <si>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</si>
  <si>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</si>
  <si>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</si>
  <si>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</si>
  <si>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</si>
  <si>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</si>
  <si>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</si>
  <si>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</si>
  <si>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</si>
  <si>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</si>
  <si>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</si>
  <si>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</si>
  <si>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</si>
  <si>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</si>
  <si>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</si>
  <si>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</si>
  <si>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</si>
  <si>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</si>
  <si>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</si>
  <si>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</si>
  <si>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</si>
  <si>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</si>
  <si>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</si>
  <si>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</si>
  <si>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</si>
  <si>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</si>
  <si>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</si>
  <si>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</si>
  <si>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</si>
  <si>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</si>
  <si>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</si>
  <si>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</si>
  <si>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</si>
  <si>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</si>
  <si>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</si>
  <si>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</si>
  <si>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</si>
  <si>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</si>
  <si>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</si>
  <si>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</si>
  <si>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</si>
  <si>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</si>
  <si>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</si>
  <si>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</si>
  <si>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</si>
  <si>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</si>
  <si>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</si>
  <si>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</si>
  <si>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</si>
  <si>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</si>
  <si>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</si>
  <si>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</si>
  <si>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</si>
  <si>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</si>
  <si>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</si>
  <si>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</si>
  <si>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</si>
  <si>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</si>
  <si>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</si>
  <si>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</si>
  <si>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</si>
  <si>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</si>
  <si>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</si>
  <si>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</si>
  <si>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</si>
  <si>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</si>
  <si>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</si>
  <si>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</si>
  <si>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</si>
  <si>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</si>
  <si>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</si>
  <si>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</si>
  <si>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</si>
  <si>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</si>
  <si>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</si>
  <si>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</si>
  <si>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</si>
  <si>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</si>
  <si>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</si>
  <si>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</si>
  <si>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</si>
  <si>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</si>
  <si>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</si>
  <si>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</si>
  <si>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</si>
  <si>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</si>
  <si>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</si>
  <si>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</si>
  <si>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</si>
  <si>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</si>
  <si>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</si>
  <si>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</si>
  <si>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</si>
  <si>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</si>
  <si>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</si>
  <si>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</si>
  <si>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</si>
  <si>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</si>
  <si>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</si>
  <si>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</si>
  <si>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</si>
  <si>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</si>
  <si>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</si>
  <si>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</si>
  <si>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</si>
  <si>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</si>
  <si>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</si>
  <si>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</si>
  <si>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</si>
  <si>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</si>
  <si>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</si>
  <si>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</si>
  <si>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</si>
  <si>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</si>
  <si>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</si>
  <si>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</si>
  <si>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</si>
  <si>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</si>
  <si>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</si>
  <si>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</si>
  <si>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</si>
  <si>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</si>
  <si>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</si>
  <si>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</si>
  <si>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</si>
  <si>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</si>
  <si>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</si>
  <si>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</si>
  <si>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</si>
  <si>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</si>
  <si>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</si>
  <si>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</si>
  <si>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</si>
  <si>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</si>
  <si>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</si>
  <si>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</si>
  <si>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</si>
  <si>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</si>
  <si>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</si>
  <si>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</si>
  <si>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</si>
  <si>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</si>
  <si>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</si>
  <si>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</si>
  <si>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</si>
  <si>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</si>
  <si>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</si>
  <si>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</si>
  <si>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</si>
  <si>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</si>
  <si>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</si>
  <si>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</si>
  <si>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</si>
  <si>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</si>
  <si>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</si>
  <si>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</si>
  <si>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</si>
  <si>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</si>
  <si>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</si>
  <si>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</si>
  <si>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</si>
  <si>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</si>
  <si>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</si>
  <si>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</si>
  <si>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</si>
  <si>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</si>
  <si>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</si>
  <si>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</si>
  <si>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</si>
  <si>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</si>
  <si>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</si>
  <si>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</si>
  <si>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</si>
  <si>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</si>
  <si>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</si>
  <si>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</si>
  <si>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</si>
  <si>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</si>
  <si>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</si>
  <si>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</si>
  <si>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</si>
  <si>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</si>
  <si>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</si>
  <si>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</si>
  <si>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</si>
  <si>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</si>
  <si>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</si>
  <si>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</si>
  <si>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</si>
  <si>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</si>
  <si>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</si>
  <si>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</si>
  <si>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</si>
  <si>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</si>
  <si>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</si>
  <si>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</si>
  <si>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</si>
  <si>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</si>
  <si>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</si>
  <si>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</si>
  <si>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</si>
  <si>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</si>
  <si>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</si>
  <si>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</si>
  <si>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</si>
  <si>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</si>
  <si>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</si>
  <si>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</si>
  <si>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</si>
  <si>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</si>
  <si>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</si>
  <si>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</si>
  <si>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</si>
  <si>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</si>
  <si>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</si>
  <si>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</si>
  <si>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</si>
  <si>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</si>
  <si>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</si>
  <si>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</si>
  <si>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</si>
  <si>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</si>
  <si>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</si>
  <si>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</si>
  <si>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</si>
  <si>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</si>
  <si>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</si>
  <si>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</si>
  <si>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</si>
  <si>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</si>
  <si>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</si>
  <si>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</si>
  <si>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</si>
  <si>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</si>
  <si>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</si>
  <si>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</si>
  <si>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</si>
  <si>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</si>
  <si>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</si>
  <si>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</si>
  <si>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</si>
  <si>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</si>
  <si>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</si>
  <si>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</si>
  <si>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</si>
  <si>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</si>
  <si>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</si>
  <si>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</si>
  <si>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</si>
  <si>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</si>
  <si>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</si>
  <si>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</si>
  <si>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</si>
  <si>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</si>
  <si>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</si>
  <si>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</si>
  <si>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</si>
  <si>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</si>
  <si>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</si>
  <si>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</si>
  <si>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</si>
  <si>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</si>
  <si>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</si>
  <si>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</si>
  <si>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</si>
  <si>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</si>
  <si>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</si>
  <si>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</si>
  <si>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</si>
  <si>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</si>
  <si>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</si>
  <si>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</si>
  <si>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</si>
  <si>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</si>
  <si>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</si>
  <si>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</si>
  <si>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</si>
  <si>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</si>
  <si>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</si>
  <si>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</si>
  <si>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</si>
  <si>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</si>
  <si>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</si>
  <si>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</si>
  <si>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</si>
  <si>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</si>
  <si>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</si>
  <si>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</si>
  <si>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</si>
  <si>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</si>
  <si>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</si>
  <si>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</si>
  <si>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</si>
  <si>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</si>
  <si>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</si>
  <si>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</si>
  <si>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</si>
  <si>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</si>
  <si>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</si>
  <si>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</si>
  <si>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</si>
  <si>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</si>
  <si>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</si>
  <si>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</si>
  <si>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</si>
  <si>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</si>
  <si>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</si>
  <si>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</si>
  <si>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</si>
  <si>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</si>
  <si>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</si>
  <si>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</si>
  <si>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</si>
  <si>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</si>
  <si>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</si>
  <si>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</si>
  <si>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</si>
  <si>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</si>
  <si>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</si>
  <si>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</si>
  <si>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</si>
  <si>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</si>
  <si>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</si>
  <si>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</si>
  <si>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</si>
  <si>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</si>
  <si>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</si>
  <si>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</si>
  <si>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</si>
  <si>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</si>
  <si>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</si>
  <si>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</si>
  <si>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</si>
  <si>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</si>
  <si>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</si>
  <si>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</si>
  <si>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</si>
  <si>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</si>
  <si>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</si>
  <si>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</si>
  <si>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</si>
  <si>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</si>
  <si>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</si>
  <si>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</si>
  <si>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</si>
  <si>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</si>
  <si>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</si>
  <si>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</si>
  <si>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</si>
  <si>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</si>
  <si>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</si>
  <si>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</si>
  <si>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</si>
  <si>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</si>
  <si>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</si>
  <si>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</si>
  <si>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</si>
  <si>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</si>
  <si>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</si>
  <si>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</si>
  <si>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</si>
  <si>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</si>
  <si>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</si>
  <si>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</si>
  <si>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</si>
  <si>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</si>
  <si>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</si>
  <si>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</si>
  <si>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</si>
  <si>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</si>
  <si>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</si>
  <si>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</si>
  <si>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</si>
  <si>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</si>
  <si>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</si>
  <si>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</si>
  <si>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</si>
  <si>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</si>
  <si>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</si>
  <si>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</si>
  <si>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</si>
  <si>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</si>
  <si>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</si>
  <si>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</si>
  <si>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</si>
  <si>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</si>
  <si>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</si>
  <si>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</si>
  <si>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</si>
  <si>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</si>
  <si>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</si>
  <si>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</si>
  <si>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</si>
  <si>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</si>
  <si>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</si>
  <si>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</si>
  <si>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</si>
  <si>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</si>
  <si>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</si>
  <si>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</si>
  <si>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</si>
  <si>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</si>
  <si>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</si>
  <si>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</si>
  <si>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</si>
  <si>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</si>
  <si>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</si>
  <si>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</si>
  <si>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</si>
  <si>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</si>
  <si>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</si>
  <si>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</si>
  <si>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</si>
  <si>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</si>
  <si>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</si>
  <si>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</si>
  <si>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</si>
  <si>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</si>
  <si>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</si>
  <si>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</si>
  <si>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</si>
  <si>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</si>
  <si>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</si>
  <si>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</si>
  <si>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</si>
  <si>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</si>
  <si>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</si>
  <si>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</si>
  <si>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</si>
  <si>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</si>
  <si>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</si>
  <si>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</si>
  <si>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</si>
  <si>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</si>
  <si>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</si>
  <si>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</si>
  <si>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</si>
  <si>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</si>
  <si>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</si>
  <si>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</si>
  <si>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</si>
  <si>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</si>
  <si>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</si>
  <si>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</si>
  <si>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</si>
  <si>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</si>
  <si>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</si>
  <si>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</si>
  <si>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</si>
  <si>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</si>
  <si>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</si>
  <si>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</si>
  <si>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</si>
  <si>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</si>
  <si>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</si>
  <si>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</si>
  <si>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</si>
  <si>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</si>
  <si>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</si>
  <si>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</si>
  <si>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</si>
  <si>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</si>
  <si>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</si>
  <si>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</si>
  <si>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</si>
  <si>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</si>
  <si>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</si>
  <si>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</si>
  <si>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</si>
  <si>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</si>
  <si>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</si>
  <si>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</si>
  <si>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</si>
  <si>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</si>
  <si>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</si>
  <si>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</si>
  <si>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</si>
  <si>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</si>
  <si>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</si>
  <si>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</si>
  <si>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</si>
  <si>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</si>
  <si>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</si>
  <si>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</si>
  <si>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</si>
  <si>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</si>
  <si>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</si>
  <si>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</si>
  <si>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</si>
  <si>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</si>
  <si>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</si>
  <si>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</si>
  <si>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</si>
  <si>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</si>
  <si>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</si>
  <si>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</si>
  <si>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</si>
  <si>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</si>
  <si>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</si>
  <si>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</si>
  <si>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</si>
  <si>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</si>
  <si>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</si>
  <si>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</si>
  <si>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</si>
  <si>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</si>
  <si>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</si>
  <si>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</si>
  <si>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</si>
  <si>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</si>
  <si>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</si>
  <si>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</si>
  <si>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</si>
  <si>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</si>
  <si>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</si>
  <si>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</si>
  <si>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</si>
  <si>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</si>
  <si>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</si>
  <si>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</si>
  <si>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</si>
  <si>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</si>
  <si>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</si>
  <si>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</si>
  <si>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</si>
  <si>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</si>
  <si>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</si>
  <si>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</si>
  <si>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</si>
  <si>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</si>
  <si>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</si>
  <si>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</si>
  <si>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</si>
  <si>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</si>
  <si>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</si>
  <si>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</si>
  <si>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</si>
  <si>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</si>
  <si>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</si>
  <si>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</si>
  <si>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</si>
  <si>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</si>
  <si>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</si>
  <si>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</si>
  <si>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</si>
  <si>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</si>
  <si>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</si>
  <si>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</si>
  <si>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</si>
  <si>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</si>
  <si>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</si>
  <si>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</si>
  <si>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</si>
  <si>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</si>
  <si>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</si>
  <si>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</si>
  <si>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</si>
  <si>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</si>
  <si>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</si>
  <si>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</si>
  <si>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</si>
  <si>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</si>
  <si>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</si>
  <si>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</si>
  <si>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</si>
  <si>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</si>
  <si>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</si>
  <si>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</si>
  <si>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</si>
  <si>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</si>
  <si>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</si>
  <si>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</si>
  <si>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</si>
  <si>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</si>
  <si>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</si>
  <si>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</si>
  <si>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</si>
  <si>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</si>
  <si>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</si>
  <si>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</si>
  <si>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</si>
  <si>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</si>
  <si>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</si>
  <si>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</si>
  <si>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</si>
  <si>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</si>
  <si>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</si>
  <si>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</si>
  <si>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</si>
  <si>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</si>
  <si>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</si>
  <si>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</si>
  <si>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</si>
  <si>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</si>
  <si>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</si>
  <si>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</si>
  <si>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</si>
  <si>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</si>
  <si>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</si>
  <si>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</si>
  <si>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</si>
  <si>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</si>
  <si>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</si>
  <si>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</si>
  <si>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</si>
  <si>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</si>
  <si>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</si>
  <si>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</si>
  <si>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</si>
  <si>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</si>
  <si>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</si>
  <si>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</si>
  <si>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</si>
  <si>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</si>
  <si>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</si>
  <si>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</si>
  <si>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</si>
  <si>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</si>
  <si>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</si>
  <si>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</si>
  <si>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</si>
  <si>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</si>
  <si>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</si>
  <si>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</si>
  <si>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</si>
  <si>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</si>
  <si>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</si>
  <si>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</si>
  <si>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</si>
  <si>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</si>
  <si>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</si>
  <si>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</si>
  <si>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</si>
  <si>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</si>
  <si>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</si>
  <si>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</si>
  <si>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</si>
  <si>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</si>
  <si>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</si>
  <si>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</si>
  <si>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</si>
  <si>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</si>
  <si>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</si>
  <si>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</si>
  <si>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</si>
  <si>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</si>
  <si>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</si>
  <si>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</si>
  <si>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</si>
  <si>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</si>
  <si>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</si>
  <si>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</si>
  <si>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</si>
  <si>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</si>
  <si>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</si>
  <si>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</si>
  <si>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</si>
  <si>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</si>
  <si>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</si>
  <si>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</si>
  <si>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</si>
  <si>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</si>
  <si>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</si>
  <si>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</si>
  <si>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</si>
  <si>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</si>
  <si>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</si>
  <si>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</si>
  <si>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</si>
  <si>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</si>
  <si>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</si>
  <si>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</si>
  <si>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</si>
  <si>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</si>
  <si>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</si>
  <si>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</si>
  <si>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</si>
  <si>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</si>
  <si>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</si>
  <si>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</si>
  <si>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</si>
  <si>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</si>
  <si>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</si>
  <si>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</si>
  <si>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</si>
  <si>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</si>
  <si>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</si>
  <si>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</si>
  <si>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</si>
  <si>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</si>
  <si>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</si>
  <si>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</si>
  <si>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</si>
  <si>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</si>
  <si>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</si>
  <si>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</si>
  <si>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</si>
  <si>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</si>
  <si>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</si>
  <si>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</si>
  <si>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</si>
  <si>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</si>
  <si>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</si>
  <si>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</si>
  <si>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</si>
  <si>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</si>
  <si>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</si>
  <si>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</si>
  <si>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</si>
  <si>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</si>
  <si>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</si>
  <si>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</si>
  <si>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</si>
  <si>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</si>
  <si>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</si>
  <si>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</si>
  <si>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</si>
  <si>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</si>
  <si>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</si>
  <si>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</si>
  <si>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</si>
  <si>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</si>
  <si>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</si>
  <si>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</si>
  <si>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</si>
  <si>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</si>
  <si>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</si>
  <si>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</si>
  <si>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</si>
  <si>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</si>
  <si>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</si>
  <si>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</si>
  <si>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</si>
  <si>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</si>
  <si>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</si>
  <si>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</si>
  <si>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</si>
  <si>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</si>
  <si>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</si>
  <si>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</si>
  <si>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</si>
  <si>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</si>
  <si>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</si>
  <si>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</si>
  <si>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</si>
  <si>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</si>
  <si>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</si>
  <si>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</si>
  <si>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</si>
  <si>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</si>
  <si>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</si>
  <si>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</si>
  <si>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</si>
  <si>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</si>
  <si>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</si>
  <si>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</si>
  <si>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</si>
  <si>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</si>
  <si>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</si>
  <si>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</si>
  <si>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</si>
  <si>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</si>
  <si>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</si>
  <si>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</si>
  <si>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</si>
  <si>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</si>
  <si>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</si>
  <si>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</si>
  <si>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</si>
  <si>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</si>
  <si>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</si>
  <si>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</si>
  <si>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</si>
  <si>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</si>
  <si>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</si>
  <si>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</si>
  <si>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</si>
  <si>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</si>
  <si>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</si>
  <si>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</si>
  <si>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</si>
  <si>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</si>
  <si>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</si>
  <si>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</si>
  <si>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</si>
  <si>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</si>
  <si>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</si>
  <si>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</si>
  <si>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</si>
  <si>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</si>
  <si>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</si>
  <si>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</si>
  <si>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</si>
  <si>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</si>
  <si>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</si>
  <si>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</si>
  <si>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</si>
  <si>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</si>
  <si>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</si>
  <si>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</si>
  <si>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</si>
  <si>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</si>
  <si>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</si>
  <si>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</si>
  <si>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</si>
  <si>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</si>
  <si>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</si>
  <si>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</si>
  <si>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</si>
  <si>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</si>
  <si>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</si>
  <si>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</si>
  <si>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</si>
  <si>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</si>
  <si>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</si>
  <si>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</si>
  <si>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</si>
  <si>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</si>
  <si>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</si>
  <si>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</si>
  <si>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</si>
  <si>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</si>
  <si>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</si>
  <si>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</si>
  <si>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</si>
  <si>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</si>
  <si>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</si>
  <si>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</si>
  <si>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</si>
  <si>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</si>
  <si>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</si>
  <si>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</si>
  <si>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</si>
  <si>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</si>
  <si>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</si>
  <si>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</si>
  <si>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</si>
  <si>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</si>
  <si>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</si>
  <si>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</si>
  <si>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</si>
  <si>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</si>
  <si>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</si>
  <si>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</si>
  <si>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</si>
  <si>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</si>
  <si>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</si>
  <si>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</si>
  <si>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</si>
  <si>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</si>
  <si>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</si>
  <si>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</si>
  <si>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</si>
  <si>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</si>
  <si>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</si>
  <si>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</si>
  <si>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</si>
  <si>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</si>
  <si>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</si>
  <si>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</si>
  <si>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</si>
  <si>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</si>
  <si>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</si>
  <si>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</si>
  <si>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</si>
  <si>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</si>
  <si>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</si>
  <si>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</si>
  <si>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</si>
  <si>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</si>
  <si>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</si>
  <si>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</si>
  <si>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</si>
  <si>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</si>
  <si>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</si>
  <si>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</si>
  <si>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</si>
  <si>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</si>
  <si>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</si>
  <si>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</si>
  <si>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</si>
  <si>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</si>
  <si>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</si>
  <si>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</si>
  <si>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</si>
  <si>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</si>
  <si>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</si>
  <si>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</si>
  <si>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</si>
  <si>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</si>
  <si>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</si>
  <si>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</si>
  <si>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</si>
  <si>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</si>
  <si>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</si>
  <si>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</si>
  <si>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</si>
  <si>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</si>
  <si>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</si>
  <si>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</si>
  <si>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</si>
  <si>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</si>
  <si>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</si>
  <si>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</si>
  <si>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</si>
  <si>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</si>
  <si>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</si>
  <si>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</si>
  <si>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</si>
  <si>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</si>
  <si>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</si>
  <si>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</si>
  <si>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</si>
  <si>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</si>
  <si>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</si>
  <si>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</si>
  <si>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</si>
  <si>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</si>
  <si>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</si>
  <si>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</si>
  <si>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</si>
  <si>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</si>
  <si>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</si>
  <si>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</si>
  <si>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</si>
  <si>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</si>
  <si>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</si>
  <si>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</si>
  <si>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</si>
  <si>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</si>
  <si>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</si>
  <si>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</si>
  <si>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</si>
  <si>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</si>
  <si>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</si>
  <si>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</si>
  <si>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</si>
  <si>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</si>
  <si>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</si>
  <si>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</si>
  <si>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</si>
  <si>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</si>
  <si>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</si>
  <si>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</si>
  <si>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</si>
  <si>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</si>
  <si>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</si>
  <si>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</si>
  <si>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</si>
  <si>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</si>
  <si>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</si>
  <si>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</si>
  <si>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</si>
  <si>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</si>
  <si>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</si>
  <si>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</si>
  <si>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</si>
  <si>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</si>
  <si>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</si>
  <si>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</si>
  <si>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</si>
  <si>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</si>
  <si>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</si>
  <si>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</si>
  <si>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</si>
  <si>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</si>
  <si>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</si>
  <si>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</si>
  <si>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</si>
  <si>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</si>
  <si>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</si>
  <si>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</si>
  <si>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</si>
  <si>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</si>
  <si>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</si>
  <si>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</si>
  <si>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</si>
  <si>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</si>
  <si>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</si>
  <si>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</si>
  <si>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</si>
  <si>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</si>
  <si>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</si>
  <si>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</si>
  <si>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</si>
  <si>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</si>
  <si>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</si>
  <si>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</si>
  <si>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</si>
  <si>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</si>
  <si>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</si>
  <si>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</si>
  <si>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</si>
  <si>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</si>
  <si>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</si>
  <si>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</si>
  <si>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</si>
  <si>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</si>
  <si>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</si>
  <si>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</si>
  <si>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</si>
  <si>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</si>
  <si>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</si>
  <si>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</si>
  <si>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</si>
  <si>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</si>
  <si>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</si>
  <si>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</si>
  <si>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</si>
  <si>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</si>
  <si>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</si>
  <si>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</si>
  <si>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</si>
  <si>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</si>
  <si>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</si>
  <si>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</si>
  <si>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</si>
  <si>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</si>
  <si>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</si>
  <si>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</si>
  <si>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</si>
  <si>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</si>
  <si>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</si>
  <si>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</si>
  <si>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</si>
  <si>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</si>
  <si>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</si>
  <si>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</si>
  <si>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</si>
  <si>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</si>
  <si>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</si>
  <si>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</si>
  <si>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</si>
  <si>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</si>
  <si>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</si>
  <si>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</si>
  <si>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</si>
  <si>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</si>
  <si>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</si>
  <si>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</si>
  <si>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</si>
  <si>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</si>
  <si>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</si>
  <si>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</si>
  <si>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</si>
  <si>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</si>
  <si>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</si>
  <si>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</si>
  <si>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</si>
  <si>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</si>
  <si>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</si>
  <si>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</si>
  <si>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</si>
  <si>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</si>
  <si>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</si>
  <si>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</si>
  <si>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</si>
  <si>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</si>
  <si>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</si>
  <si>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</si>
  <si>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</si>
  <si>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</si>
  <si>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</si>
  <si>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</si>
  <si>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</si>
  <si>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</si>
  <si>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</si>
  <si>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</si>
  <si>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</si>
  <si>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</si>
  <si>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</si>
  <si>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</si>
  <si>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</si>
  <si>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</si>
  <si>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</si>
  <si>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</si>
  <si>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</si>
  <si>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</si>
  <si>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</si>
  <si>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</si>
  <si>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</si>
  <si>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</si>
  <si>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</si>
  <si>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</si>
  <si>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</si>
  <si>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</si>
  <si>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</si>
  <si>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</si>
  <si>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</si>
  <si>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</si>
  <si>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</si>
  <si>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</si>
  <si>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</si>
  <si>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</si>
  <si>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</si>
  <si>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</si>
  <si>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</si>
  <si>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</si>
  <si>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</si>
  <si>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</si>
  <si>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</si>
  <si>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</si>
  <si>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</si>
  <si>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</si>
  <si>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</si>
  <si>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</si>
  <si>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</si>
  <si>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</si>
  <si>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</si>
  <si>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</si>
  <si>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</si>
  <si>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</si>
  <si>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</si>
  <si>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</si>
  <si>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</si>
  <si>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</si>
  <si>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</si>
  <si>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</si>
  <si>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</si>
  <si>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</si>
  <si>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</si>
  <si>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</si>
  <si>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</si>
  <si>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</si>
  <si>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</si>
  <si>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</si>
  <si>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</si>
  <si>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</si>
  <si>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</si>
  <si>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</si>
  <si>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</si>
  <si>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</si>
  <si>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</si>
  <si>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</si>
  <si>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</si>
  <si>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</si>
  <si>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</si>
  <si>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</si>
  <si>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</si>
  <si>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</si>
  <si>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</si>
  <si>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</si>
  <si>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</si>
  <si>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</si>
  <si>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</si>
  <si>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</si>
  <si>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</si>
  <si>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</si>
  <si>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</si>
  <si>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</si>
  <si>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</si>
  <si>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</si>
  <si>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</si>
  <si>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</si>
  <si>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</si>
  <si>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</si>
  <si>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</si>
  <si>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</si>
  <si>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</si>
  <si>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</si>
  <si>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</si>
  <si>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</si>
  <si>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</si>
  <si>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</si>
  <si>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</si>
  <si>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</si>
  <si>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</si>
  <si>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</si>
  <si>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</si>
  <si>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</si>
  <si>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</si>
  <si>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</si>
  <si>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</si>
  <si>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</si>
  <si>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</si>
  <si>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</si>
  <si>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</si>
  <si>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</si>
  <si>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</si>
  <si>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</si>
  <si>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</si>
  <si>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</si>
  <si>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</si>
  <si>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</si>
  <si>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</si>
  <si>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</si>
  <si>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</si>
  <si>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</si>
  <si>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</si>
  <si>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</si>
  <si>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</si>
  <si>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</si>
  <si>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</si>
  <si>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</si>
  <si>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</si>
  <si>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</si>
  <si>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</si>
  <si>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</si>
  <si>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</si>
  <si>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</si>
  <si>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</si>
  <si>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</si>
  <si>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</si>
  <si>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</si>
  <si>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</si>
  <si>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</si>
  <si>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</si>
  <si>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</si>
  <si>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</si>
  <si>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</si>
  <si>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</si>
  <si>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</si>
  <si>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</si>
  <si>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</si>
  <si>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</si>
  <si>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</si>
  <si>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</si>
  <si>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</si>
  <si>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</si>
  <si>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</si>
  <si>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</si>
  <si>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</si>
  <si>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</si>
  <si>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</si>
  <si>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</si>
  <si>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</si>
  <si>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</si>
  <si>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</si>
  <si>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</si>
  <si>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</si>
  <si>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</si>
  <si>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</si>
  <si>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</si>
  <si>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</si>
  <si>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</si>
  <si>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</si>
  <si>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</si>
  <si>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</si>
  <si>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</si>
  <si>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</si>
  <si>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</si>
  <si>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</si>
  <si>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</si>
  <si>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</si>
  <si>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</si>
  <si>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</si>
  <si>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</si>
  <si>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</si>
  <si>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</si>
  <si>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</si>
  <si>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</si>
  <si>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</si>
  <si>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</si>
  <si>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</si>
  <si>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</si>
  <si>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</si>
  <si>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</si>
  <si>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</si>
  <si>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</si>
  <si>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</si>
  <si>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</si>
  <si>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</si>
  <si>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</si>
  <si>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</si>
  <si>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</si>
  <si>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</si>
  <si>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</si>
  <si>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</si>
  <si>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</si>
  <si>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</si>
  <si>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</si>
  <si>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</si>
  <si>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</si>
  <si>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</si>
  <si>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</si>
  <si>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</si>
  <si>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</si>
  <si>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</si>
  <si>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</si>
  <si>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</si>
  <si>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</si>
  <si>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</si>
  <si>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</si>
  <si>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</si>
  <si>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</si>
  <si>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</si>
  <si>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</si>
  <si>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</si>
  <si>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</si>
  <si>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</si>
  <si>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</si>
  <si>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</si>
  <si>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</si>
  <si>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</si>
  <si>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</si>
  <si>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</si>
  <si>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</si>
  <si>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</si>
  <si>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</si>
  <si>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</si>
  <si>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</si>
  <si>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</si>
  <si>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</si>
  <si>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</si>
  <si>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</si>
  <si>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</si>
  <si>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</si>
  <si>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</si>
  <si>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</si>
  <si>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</si>
  <si>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</si>
  <si>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</si>
  <si>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</si>
  <si>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</si>
  <si>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</si>
  <si>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</si>
  <si>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</si>
  <si>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</si>
  <si>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</si>
  <si>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</si>
  <si>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</si>
  <si>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</si>
  <si>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</si>
  <si>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</si>
  <si>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</si>
  <si>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</si>
  <si>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</si>
  <si>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</si>
  <si>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</si>
  <si>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</si>
  <si>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</si>
  <si>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</si>
  <si>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</si>
  <si>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</si>
  <si>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</si>
  <si>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</si>
  <si>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</si>
  <si>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</si>
  <si>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</si>
  <si>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</si>
  <si>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</si>
  <si>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</si>
  <si>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</si>
  <si>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</si>
  <si>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</si>
  <si>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</si>
  <si>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</si>
  <si>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</si>
  <si>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</si>
  <si>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</si>
  <si>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</si>
  <si>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</si>
  <si>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</si>
  <si>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</si>
  <si>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</si>
  <si>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</si>
  <si>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</si>
  <si>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</si>
  <si>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</si>
  <si>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</si>
  <si>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</si>
  <si>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</si>
  <si>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</si>
  <si>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</si>
  <si>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</si>
  <si>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</si>
  <si>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</si>
  <si>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</si>
  <si>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</si>
  <si>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</si>
  <si>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</si>
  <si>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</si>
  <si>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</si>
  <si>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</si>
  <si>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</si>
  <si>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</si>
  <si>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</si>
  <si>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</si>
  <si>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</si>
  <si>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</si>
  <si>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</si>
  <si>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</si>
  <si>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</si>
  <si>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</si>
  <si>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</si>
  <si>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</si>
  <si>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</si>
  <si>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</si>
  <si>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</si>
  <si>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</si>
  <si>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</si>
  <si>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</si>
  <si>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</si>
  <si>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</si>
  <si>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</si>
  <si>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</si>
  <si>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</si>
  <si>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</si>
  <si>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</si>
  <si>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</si>
  <si>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</si>
  <si>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</si>
  <si>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</si>
  <si>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</si>
  <si>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</si>
  <si>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</si>
  <si>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</si>
  <si>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</si>
  <si>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</si>
  <si>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</si>
  <si>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</si>
  <si>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</si>
  <si>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</si>
  <si>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</si>
  <si>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</si>
  <si>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</si>
  <si>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</si>
  <si>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</si>
  <si>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</si>
  <si>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</si>
  <si>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</si>
  <si>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</si>
  <si>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</si>
  <si>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</si>
  <si>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</si>
  <si>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</si>
  <si>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</si>
  <si>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</si>
  <si>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</si>
  <si>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</si>
  <si>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</si>
  <si>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</si>
  <si>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</si>
  <si>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</si>
  <si>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</si>
  <si>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</si>
  <si>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</si>
  <si>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</si>
  <si>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</si>
  <si>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</si>
  <si>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</si>
  <si>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</si>
  <si>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</si>
  <si>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</si>
  <si>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</si>
  <si>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</si>
  <si>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</si>
  <si>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</si>
  <si>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</si>
  <si>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</si>
  <si>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</si>
  <si>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</si>
  <si>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</si>
  <si>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</si>
  <si>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</si>
  <si>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</si>
  <si>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</si>
  <si>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</si>
  <si>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</si>
  <si>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</si>
  <si>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</si>
  <si>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</si>
  <si>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</si>
  <si>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</si>
  <si>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</si>
  <si>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</si>
  <si>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</si>
  <si>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</si>
  <si>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</si>
  <si>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</si>
  <si>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</si>
  <si>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</si>
  <si>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</si>
  <si>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</si>
  <si>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</si>
  <si>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</si>
  <si>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</si>
  <si>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</si>
  <si>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</si>
  <si>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</si>
  <si>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</si>
  <si>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</si>
  <si>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</si>
  <si>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</si>
  <si>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</si>
  <si>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</si>
  <si>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</si>
  <si>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</si>
  <si>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</si>
  <si>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</si>
  <si>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</si>
  <si>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</si>
  <si>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</si>
  <si>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</si>
  <si>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</si>
  <si>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</si>
  <si>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</si>
  <si>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</si>
  <si>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</si>
  <si>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</si>
  <si>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</si>
  <si>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</si>
  <si>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</si>
  <si>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</si>
  <si>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</si>
  <si>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</si>
  <si>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</si>
  <si>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</si>
  <si>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</si>
  <si>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</si>
  <si>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</si>
  <si>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</si>
  <si>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</si>
  <si>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</si>
  <si>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</si>
  <si>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</si>
  <si>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</si>
  <si>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</si>
  <si>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</si>
  <si>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</si>
  <si>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</si>
  <si>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</si>
  <si>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</si>
  <si>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</si>
  <si>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</si>
  <si>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</si>
  <si>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</si>
  <si>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</si>
  <si>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</si>
  <si>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</si>
  <si>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</si>
  <si>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</si>
  <si>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</si>
  <si>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</si>
  <si>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</si>
  <si>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</si>
  <si>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</si>
  <si>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</si>
  <si>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</si>
  <si>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</si>
  <si>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</si>
  <si>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</si>
  <si>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</si>
  <si>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</si>
  <si>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</si>
  <si>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</si>
  <si>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</si>
  <si>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</si>
  <si>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</si>
  <si>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</si>
  <si>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</si>
  <si>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</si>
  <si>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</si>
  <si>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</si>
  <si>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</si>
  <si>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</si>
  <si>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</si>
  <si>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</si>
  <si>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</si>
  <si>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</si>
  <si>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</si>
  <si>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</si>
  <si>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</si>
  <si>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</si>
  <si>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</si>
  <si>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</si>
  <si>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</si>
  <si>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</si>
  <si>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</si>
  <si>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</si>
  <si>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</si>
  <si>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</si>
  <si>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</si>
  <si>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</si>
  <si>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</si>
  <si>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</si>
  <si>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</si>
  <si>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</si>
  <si>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</si>
  <si>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</si>
  <si>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</si>
  <si>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</si>
  <si>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</si>
  <si>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</si>
  <si>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</si>
  <si>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</si>
  <si>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</si>
  <si>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</si>
  <si>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</si>
  <si>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</si>
  <si>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</si>
  <si>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</si>
  <si>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</si>
  <si>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</si>
  <si>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</si>
  <si>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</si>
  <si>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</si>
  <si>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</si>
  <si>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</si>
  <si>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</si>
  <si>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</si>
  <si>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</si>
  <si>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</si>
  <si>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</si>
  <si>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</si>
  <si>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</si>
  <si>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</si>
  <si>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</si>
  <si>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</si>
  <si>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</si>
  <si>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</si>
  <si>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</si>
  <si>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</si>
  <si>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</si>
  <si>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</si>
  <si>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</si>
  <si>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</si>
  <si>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</si>
  <si>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</si>
  <si>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</si>
  <si>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</si>
  <si>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</si>
  <si>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</si>
  <si>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</si>
  <si>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</si>
  <si>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</si>
  <si>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</si>
  <si>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</si>
  <si>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</si>
  <si>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</si>
  <si>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</si>
  <si>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</si>
  <si>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</si>
  <si>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</si>
  <si>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</si>
  <si>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</si>
  <si>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</si>
  <si>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</si>
  <si>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</si>
  <si>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</si>
  <si>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</si>
  <si>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</si>
  <si>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</si>
  <si>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</si>
  <si>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</si>
  <si>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</si>
  <si>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</si>
  <si>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</si>
  <si>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</si>
  <si>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</si>
  <si>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</si>
  <si>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</si>
  <si>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</si>
  <si>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</si>
  <si>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</si>
  <si>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</si>
  <si>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</si>
  <si>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</si>
  <si>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</si>
  <si>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</si>
  <si>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</si>
  <si>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</si>
  <si>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</si>
  <si>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</si>
  <si>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</si>
  <si>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</si>
  <si>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</si>
  <si>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</si>
  <si>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</si>
  <si>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</si>
  <si>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</si>
  <si>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</si>
  <si>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</si>
  <si>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</si>
  <si>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</si>
  <si>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</si>
  <si>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</si>
  <si>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</si>
  <si>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</si>
  <si>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</si>
  <si>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</si>
  <si>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</si>
  <si>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</si>
  <si>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</si>
  <si>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</si>
  <si>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</si>
  <si>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</si>
  <si>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</si>
  <si>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</si>
  <si>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</si>
  <si>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</si>
  <si>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</si>
  <si>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</si>
  <si>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</si>
  <si>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</si>
  <si>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</si>
  <si>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</si>
  <si>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</si>
  <si>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</si>
  <si>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</si>
  <si>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</si>
  <si>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</si>
  <si>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</si>
  <si>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</si>
  <si>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</si>
  <si>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</si>
  <si>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</si>
  <si>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</si>
  <si>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</si>
  <si>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</si>
  <si>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</si>
  <si>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</si>
  <si>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</si>
  <si>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</si>
  <si>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</si>
  <si>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</si>
  <si>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</si>
  <si>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</si>
  <si>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</si>
  <si>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</si>
  <si>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</si>
  <si>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</si>
  <si>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</si>
  <si>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</si>
  <si>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</si>
  <si>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</si>
  <si>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</si>
  <si>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</si>
  <si>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</si>
  <si>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</si>
  <si>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</si>
  <si>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</si>
  <si>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</si>
  <si>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</si>
  <si>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</si>
  <si>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</si>
  <si>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</si>
  <si>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</si>
  <si>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</si>
  <si>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</si>
  <si>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</si>
  <si>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</si>
  <si>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</si>
  <si>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</si>
  <si>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</si>
  <si>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</si>
  <si>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</si>
  <si>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</si>
  <si>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</si>
  <si>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</si>
  <si>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</si>
  <si>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</si>
  <si>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</si>
  <si>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</si>
  <si>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</si>
  <si>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</si>
  <si>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</si>
  <si>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</si>
  <si>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</si>
  <si>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</si>
  <si>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</si>
  <si>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</si>
  <si>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</si>
  <si>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</si>
  <si>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</si>
  <si>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</si>
  <si>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</si>
  <si>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</si>
  <si>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</si>
  <si>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</si>
  <si>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</si>
  <si>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</si>
  <si>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</si>
  <si>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</si>
  <si>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</si>
  <si>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</si>
  <si>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</si>
  <si>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</si>
  <si>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</si>
  <si>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</si>
  <si>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</si>
  <si>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</si>
  <si>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</si>
  <si>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</si>
  <si>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</si>
  <si>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</si>
  <si>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</si>
  <si>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</si>
  <si>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</si>
  <si>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</si>
  <si>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</si>
  <si>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</si>
  <si>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</si>
  <si>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</si>
  <si>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</si>
  <si>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</si>
  <si>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</si>
  <si>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</si>
  <si>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</si>
  <si>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</si>
  <si>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</si>
  <si>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</si>
  <si>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</si>
  <si>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</si>
  <si>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</si>
  <si>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</si>
  <si>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</si>
  <si>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</si>
  <si>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</si>
  <si>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</si>
  <si>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</si>
  <si>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</si>
  <si>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</si>
  <si>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</si>
  <si>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</si>
  <si>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</si>
  <si>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</si>
  <si>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</si>
  <si>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</si>
  <si>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</si>
  <si>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</si>
  <si>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</si>
  <si>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</si>
  <si>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</si>
  <si>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</si>
  <si>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</si>
  <si>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</si>
  <si>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</si>
  <si>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</si>
  <si>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</si>
  <si>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</si>
  <si>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</si>
  <si>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</si>
  <si>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</si>
  <si>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</si>
  <si>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</si>
  <si>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</si>
  <si>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</si>
  <si>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</si>
  <si>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</si>
  <si>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</si>
  <si>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</si>
  <si>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</si>
  <si>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</si>
  <si>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</si>
  <si>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</si>
  <si>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</si>
  <si>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</si>
  <si>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</si>
  <si>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</si>
  <si>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</si>
  <si>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</si>
  <si>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</si>
  <si>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</si>
  <si>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</si>
  <si>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</si>
  <si>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</si>
  <si>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</si>
  <si>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</si>
  <si>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</si>
  <si>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</si>
  <si>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</si>
  <si>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</si>
  <si>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</si>
  <si>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</si>
  <si>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</si>
  <si>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</si>
  <si>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</si>
  <si>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</si>
  <si>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</si>
  <si>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</si>
  <si>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</si>
  <si>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</si>
  <si>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</si>
  <si>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</si>
  <si>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</si>
  <si>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</si>
  <si>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</si>
  <si>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</si>
  <si>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</si>
  <si>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</si>
  <si>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</si>
  <si>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</si>
  <si>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</si>
  <si>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</si>
  <si>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</si>
  <si>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</si>
  <si>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</si>
  <si>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</si>
  <si>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</si>
  <si>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</si>
  <si>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</si>
  <si>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</si>
  <si>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</si>
  <si>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</si>
  <si>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</si>
  <si>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</si>
  <si>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</si>
  <si>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</si>
  <si>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</si>
  <si>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</si>
  <si>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</si>
  <si>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</si>
  <si>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</si>
  <si>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</si>
  <si>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</si>
  <si>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</si>
  <si>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</si>
  <si>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</si>
  <si>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</si>
  <si>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</si>
  <si>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</si>
  <si>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</si>
  <si>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</si>
  <si>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</si>
  <si>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</si>
  <si>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</si>
  <si>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</si>
  <si>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</si>
  <si>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</si>
  <si>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</si>
  <si>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</si>
  <si>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</si>
  <si>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</si>
  <si>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</si>
  <si>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</si>
  <si>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</si>
  <si>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</si>
  <si>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</si>
  <si>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</si>
  <si>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</si>
  <si>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</si>
  <si>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</si>
  <si>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</si>
  <si>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</si>
  <si>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</si>
  <si>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</si>
  <si>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</si>
  <si>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</si>
  <si>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</si>
  <si>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</si>
  <si>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</si>
  <si>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</si>
  <si>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</si>
  <si>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</si>
  <si>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</si>
  <si>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</si>
  <si>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</si>
  <si>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</si>
  <si>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</si>
  <si>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</si>
  <si>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</si>
  <si>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</si>
  <si>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</si>
  <si>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</si>
  <si>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</si>
  <si>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</si>
  <si>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</si>
  <si>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</si>
  <si>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</si>
  <si>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</si>
  <si>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</si>
  <si>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</si>
  <si>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</si>
  <si>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</si>
  <si>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</si>
  <si>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</si>
  <si>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</si>
  <si>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</si>
  <si>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</si>
  <si>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</si>
  <si>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</si>
  <si>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</si>
  <si>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</si>
  <si>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</si>
  <si>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</si>
  <si>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</si>
  <si>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</si>
  <si>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</si>
  <si>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</si>
  <si>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</si>
  <si>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</si>
  <si>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</si>
  <si>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</si>
  <si>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</si>
  <si>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</si>
  <si>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</si>
  <si>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</si>
  <si>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</si>
  <si>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</si>
  <si>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</si>
  <si>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</si>
  <si>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</si>
  <si>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</si>
  <si>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</si>
  <si>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</si>
  <si>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</si>
  <si>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</si>
  <si>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</si>
  <si>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</si>
  <si>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</si>
  <si>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</si>
  <si>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</si>
  <si>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</si>
  <si>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</si>
  <si>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</si>
  <si>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</si>
  <si>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</si>
  <si>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</si>
  <si>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</si>
  <si>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</si>
  <si>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</si>
  <si>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</si>
  <si>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</si>
  <si>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</si>
  <si>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</si>
  <si>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</si>
  <si>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</si>
  <si>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</si>
  <si>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</si>
  <si>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</si>
  <si>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</si>
  <si>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</si>
  <si>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</si>
  <si>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</si>
  <si>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</si>
  <si>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</si>
  <si>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</si>
  <si>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</si>
  <si>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</si>
  <si>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</si>
  <si>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</si>
  <si>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</si>
  <si>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</si>
  <si>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</si>
  <si>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</si>
  <si>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</si>
  <si>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</si>
  <si>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</si>
  <si>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</si>
  <si>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</si>
  <si>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</si>
  <si>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</si>
  <si>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</si>
  <si>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</si>
  <si>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</si>
  <si>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</si>
  <si>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</si>
  <si>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</si>
  <si>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</si>
  <si>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</si>
  <si>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</si>
  <si>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</si>
  <si>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</si>
  <si>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</si>
  <si>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</si>
  <si>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</si>
  <si>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</si>
  <si>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</si>
  <si>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</si>
  <si>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</si>
  <si>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</si>
  <si>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</si>
  <si>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</si>
  <si>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</si>
  <si>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</si>
  <si>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</si>
  <si>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</si>
  <si>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</si>
  <si>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</si>
  <si>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</si>
  <si>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</si>
  <si>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</si>
  <si>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</si>
  <si>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</si>
  <si>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</si>
  <si>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</si>
  <si>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</si>
  <si>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</si>
  <si>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</si>
  <si>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</si>
  <si>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</si>
  <si>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</si>
  <si>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</si>
  <si>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</si>
  <si>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</si>
  <si>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</si>
  <si>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</si>
  <si>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</si>
  <si>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</si>
  <si>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</si>
  <si>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</si>
  <si>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</si>
  <si>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</si>
  <si>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</si>
  <si>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</si>
  <si>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</si>
  <si>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</si>
  <si>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</si>
  <si>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</si>
  <si>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</si>
  <si>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</si>
  <si>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</si>
  <si>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</si>
  <si>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</si>
  <si>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</si>
  <si>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</si>
  <si>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</si>
  <si>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</si>
  <si>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</si>
  <si>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</si>
  <si>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</si>
  <si>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</si>
  <si>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</si>
  <si>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</si>
  <si>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</si>
  <si>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</si>
  <si>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</si>
  <si>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</si>
  <si>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</si>
  <si>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</si>
  <si>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</si>
  <si>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</si>
  <si>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</si>
  <si>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</si>
  <si>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</si>
  <si>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</si>
  <si>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</si>
  <si>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</si>
  <si>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</si>
  <si>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</si>
  <si>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</si>
  <si>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</si>
  <si>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</si>
  <si>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</si>
  <si>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</si>
  <si>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</si>
  <si>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</si>
  <si>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</si>
  <si>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</si>
  <si>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</si>
  <si>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</si>
  <si>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</si>
  <si>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</si>
  <si>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</si>
  <si>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</si>
  <si>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</si>
  <si>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</si>
  <si>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</si>
  <si>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</si>
  <si>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</si>
  <si>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</si>
  <si>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</si>
  <si>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</si>
  <si>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</si>
  <si>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</si>
  <si>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</si>
  <si>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</si>
  <si>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</si>
  <si>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</si>
  <si>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</si>
  <si>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</si>
  <si>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</si>
  <si>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</si>
  <si>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</si>
  <si>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</si>
  <si>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</si>
  <si>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</si>
  <si>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</si>
  <si>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</si>
  <si>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</si>
  <si>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</si>
  <si>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</si>
  <si>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</si>
  <si>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</si>
  <si>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</si>
  <si>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</si>
  <si>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</si>
  <si>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</si>
  <si>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</si>
  <si>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</si>
  <si>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</si>
  <si>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</si>
  <si>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</si>
  <si>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</si>
  <si>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</si>
  <si>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</si>
  <si>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</si>
  <si>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</si>
  <si>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</si>
  <si>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</si>
  <si>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</si>
  <si>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</si>
  <si>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</si>
  <si>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</si>
  <si>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</si>
  <si>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</si>
  <si>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</si>
  <si>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</si>
  <si>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</si>
  <si>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</si>
  <si>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</si>
  <si>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</si>
  <si>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</si>
  <si>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</si>
  <si>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</si>
  <si>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</si>
  <si>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</si>
  <si>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</si>
  <si>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</si>
  <si>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</si>
  <si>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</si>
  <si>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</si>
  <si>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</si>
  <si>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</si>
  <si>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</si>
  <si>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</si>
  <si>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</si>
  <si>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</si>
  <si>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</si>
  <si>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</si>
  <si>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</si>
  <si>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</si>
  <si>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</si>
  <si>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</si>
  <si>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</si>
  <si>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</si>
  <si>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</si>
  <si>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</si>
  <si>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</si>
  <si>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</si>
  <si>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</si>
  <si>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</si>
  <si>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</si>
  <si>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</si>
  <si>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</si>
  <si>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</si>
  <si>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</si>
  <si>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</si>
  <si>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</si>
  <si>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</si>
  <si>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</si>
  <si>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</si>
  <si>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</si>
  <si>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</si>
  <si>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</si>
  <si>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</si>
  <si>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</si>
  <si>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</si>
  <si>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</si>
  <si>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</si>
  <si>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</si>
  <si>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</si>
  <si>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</si>
  <si>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</si>
  <si>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</si>
  <si>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</si>
  <si>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</si>
  <si>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</si>
  <si>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</si>
  <si>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</si>
  <si>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</si>
  <si>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</si>
  <si>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</si>
  <si>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</si>
  <si>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</si>
  <si>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</si>
  <si>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</si>
  <si>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</si>
  <si>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</si>
  <si>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</si>
  <si>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</si>
  <si>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</si>
  <si>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</si>
  <si>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</si>
  <si>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</si>
  <si>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</si>
  <si>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</si>
  <si>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</si>
  <si>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</si>
  <si>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</si>
  <si>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</si>
  <si>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</si>
  <si>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</si>
  <si>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</si>
  <si>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</si>
  <si>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</si>
  <si>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</si>
  <si>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</si>
  <si>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</si>
  <si>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</si>
  <si>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</si>
  <si>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</si>
  <si>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</si>
  <si>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</si>
  <si>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</si>
  <si>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</si>
  <si>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</si>
  <si>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</si>
  <si>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</si>
  <si>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</si>
  <si>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</si>
  <si>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</si>
  <si>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</si>
  <si>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</si>
  <si>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</si>
  <si>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</si>
  <si>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</si>
  <si>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</si>
  <si>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</si>
  <si>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</si>
  <si>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</si>
  <si>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</si>
  <si>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</si>
  <si>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</si>
  <si>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</si>
  <si>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</si>
  <si>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</si>
  <si>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</si>
  <si>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</si>
  <si>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</si>
  <si>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</si>
  <si>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</si>
  <si>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</si>
  <si>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</si>
  <si>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</si>
  <si>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</si>
  <si>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</si>
  <si>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</si>
  <si>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</si>
  <si>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</si>
  <si>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</si>
  <si>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</si>
  <si>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</si>
  <si>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</si>
  <si>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</si>
  <si>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</si>
  <si>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</si>
  <si>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</si>
  <si>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</si>
  <si>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</si>
  <si>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</si>
  <si>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</si>
  <si>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</si>
  <si>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</si>
  <si>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</si>
  <si>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</si>
  <si>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</si>
  <si>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</si>
  <si>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</si>
  <si>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</si>
  <si>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</si>
  <si>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</si>
  <si>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</si>
  <si>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</si>
  <si>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</si>
  <si>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</si>
  <si>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</si>
  <si>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</si>
  <si>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</si>
  <si>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</si>
  <si>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</si>
  <si>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</si>
  <si>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</si>
  <si>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</si>
  <si>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</si>
  <si>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</si>
  <si>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</si>
  <si>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</si>
  <si>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</si>
  <si>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</si>
  <si>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</si>
  <si>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</si>
  <si>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</si>
  <si>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</si>
  <si>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</si>
  <si>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</si>
  <si>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</si>
  <si>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</si>
  <si>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</si>
  <si>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</si>
  <si>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</si>
  <si>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</si>
  <si>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</si>
  <si>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</si>
  <si>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</si>
  <si>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</si>
  <si>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</si>
  <si>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</si>
  <si>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</si>
  <si>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</si>
  <si>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</si>
  <si>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</si>
  <si>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</si>
  <si>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</si>
  <si>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</si>
  <si>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</si>
  <si>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</si>
  <si>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</si>
  <si>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</si>
  <si>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</si>
  <si>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</si>
  <si>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</si>
  <si>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</si>
  <si>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</si>
  <si>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</si>
  <si>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</si>
  <si>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</si>
  <si>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</si>
  <si>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</si>
  <si>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</si>
  <si>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</si>
  <si>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</si>
  <si>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</si>
  <si>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</si>
  <si>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</si>
  <si>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</si>
  <si>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</si>
  <si>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</si>
  <si>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</si>
  <si>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</si>
  <si>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</si>
  <si>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</si>
  <si>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</si>
  <si>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</si>
  <si>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</si>
  <si>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</si>
  <si>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</si>
  <si>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</si>
  <si>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</si>
  <si>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</si>
  <si>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</si>
  <si>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</si>
  <si>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</si>
  <si>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</si>
  <si>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</si>
  <si>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</si>
  <si>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</si>
  <si>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</si>
  <si>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</si>
  <si>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</si>
  <si>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</si>
  <si>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</si>
  <si>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</si>
  <si>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</si>
  <si>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</si>
  <si>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</si>
  <si>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</si>
  <si>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</si>
  <si>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</si>
  <si>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</si>
  <si>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</si>
  <si>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</si>
  <si>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</si>
  <si>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</si>
  <si>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</si>
  <si>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</si>
  <si>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</si>
  <si>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</si>
  <si>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</si>
  <si>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</si>
  <si>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</si>
  <si>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</si>
  <si>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</si>
  <si>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</si>
  <si>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</si>
  <si>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</si>
  <si>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</si>
  <si>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</si>
  <si>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</si>
  <si>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</si>
  <si>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</si>
  <si>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</si>
  <si>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</si>
  <si>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</si>
  <si>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</si>
  <si>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</si>
  <si>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</si>
  <si>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</si>
  <si>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</si>
  <si>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</si>
  <si>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</si>
  <si>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</si>
  <si>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</si>
  <si>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</si>
  <si>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</si>
  <si>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</si>
  <si>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</si>
  <si>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</si>
  <si>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</si>
  <si>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</si>
  <si>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</si>
  <si>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</si>
  <si>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</si>
  <si>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</si>
  <si>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</si>
  <si>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</si>
  <si>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</si>
  <si>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</si>
  <si>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</si>
  <si>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</si>
  <si>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</si>
  <si>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</si>
  <si>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</si>
  <si>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</si>
  <si>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</si>
  <si>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</si>
  <si>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</si>
  <si>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</si>
  <si>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</si>
  <si>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</si>
  <si>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</si>
  <si>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</si>
  <si>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</si>
  <si>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</si>
  <si>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</si>
  <si>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</si>
  <si>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</si>
  <si>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</si>
  <si>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</si>
  <si>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</si>
  <si>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</si>
  <si>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</si>
  <si>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</si>
  <si>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</si>
  <si>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</si>
  <si>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</si>
  <si>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</si>
  <si>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</si>
  <si>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</si>
  <si>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</si>
  <si>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</si>
  <si>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</si>
  <si>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</si>
  <si>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</si>
  <si>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</si>
  <si>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</si>
  <si>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</si>
  <si>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</si>
  <si>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</si>
  <si>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</si>
  <si>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</si>
  <si>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</si>
  <si>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</si>
  <si>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</si>
  <si>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</si>
  <si>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</si>
  <si>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</si>
  <si>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</si>
  <si>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</si>
  <si>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</si>
  <si>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</si>
  <si>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</si>
  <si>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</si>
  <si>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</si>
  <si>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</si>
  <si>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</si>
  <si>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</si>
  <si>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</si>
  <si>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</si>
  <si>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</si>
  <si>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</si>
  <si>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</si>
  <si>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</si>
  <si>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</si>
  <si>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</si>
  <si>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</si>
  <si>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</si>
  <si>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</si>
  <si>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</si>
  <si>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</si>
  <si>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</si>
  <si>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</si>
  <si>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</si>
  <si>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</si>
  <si>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</si>
  <si>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</si>
  <si>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</si>
  <si>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</si>
  <si>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</si>
  <si>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</si>
  <si>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</si>
  <si>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</si>
  <si>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</si>
  <si>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</si>
  <si>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</si>
  <si>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</si>
  <si>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</si>
  <si>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</si>
  <si>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</si>
  <si>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</si>
  <si>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</si>
  <si>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</si>
  <si>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</si>
  <si>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</si>
  <si>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</si>
  <si>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</si>
  <si>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</si>
  <si>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</si>
  <si>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</si>
  <si>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</si>
  <si>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</si>
  <si>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</si>
  <si>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</si>
  <si>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</si>
  <si>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</si>
  <si>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</si>
  <si>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</si>
  <si>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</si>
  <si>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</si>
  <si>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</si>
  <si>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</si>
  <si>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</si>
  <si>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</si>
  <si>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</si>
  <si>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</si>
  <si>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</si>
  <si>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</si>
  <si>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</si>
  <si>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</si>
  <si>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</si>
  <si>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</si>
  <si>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</si>
  <si>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</si>
  <si>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</si>
  <si>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</si>
  <si>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</si>
  <si>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</si>
  <si>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</si>
  <si>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</si>
  <si>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</si>
  <si>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</si>
  <si>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</si>
  <si>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</si>
  <si>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</si>
  <si>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</si>
  <si>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</si>
  <si>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</si>
  <si>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</si>
  <si>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</si>
  <si>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</si>
  <si>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</si>
  <si>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</si>
  <si>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</si>
  <si>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</si>
  <si>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</si>
  <si>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</si>
  <si>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</si>
  <si>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</si>
  <si>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</si>
  <si>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</si>
  <si>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</si>
  <si>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</si>
  <si>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</si>
  <si>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</si>
  <si>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</si>
  <si>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</si>
  <si>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</si>
  <si>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</si>
  <si>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</si>
  <si>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</si>
  <si>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</si>
  <si>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</si>
  <si>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</si>
  <si>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</si>
  <si>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</si>
  <si>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</si>
  <si>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</si>
  <si>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</si>
  <si>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</si>
  <si>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</si>
  <si>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</si>
  <si>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</si>
  <si>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</si>
  <si>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</si>
  <si>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</si>
  <si>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</si>
  <si>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</si>
  <si>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</si>
  <si>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</si>
  <si>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</si>
  <si>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</si>
  <si>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</si>
  <si>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</si>
  <si>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</si>
  <si>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</si>
  <si>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</si>
  <si>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</si>
  <si>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</si>
  <si>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</si>
  <si>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</si>
  <si>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</si>
  <si>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</si>
  <si>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</si>
  <si>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</si>
  <si>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</si>
  <si>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</si>
  <si>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</si>
  <si>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</si>
  <si>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</si>
  <si>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</si>
  <si>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</si>
  <si>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</si>
  <si>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</si>
  <si>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</si>
  <si>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</si>
  <si>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</si>
  <si>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</si>
  <si>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</si>
  <si>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</si>
  <si>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</si>
  <si>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</si>
  <si>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</si>
  <si>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</si>
  <si>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</si>
  <si>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</si>
  <si>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</si>
  <si>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</si>
  <si>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</si>
  <si>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</si>
  <si>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</si>
  <si>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</si>
  <si>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</si>
  <si>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</si>
  <si>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</si>
  <si>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</si>
  <si>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</si>
  <si>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</si>
  <si>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</si>
  <si>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</si>
  <si>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</si>
  <si>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</si>
  <si>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</si>
  <si>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</si>
  <si>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</si>
  <si>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</si>
  <si>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</si>
  <si>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</si>
  <si>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</si>
  <si>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</si>
  <si>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</si>
  <si>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</si>
  <si>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</si>
  <si>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</si>
  <si>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</si>
  <si>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</si>
  <si>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</si>
  <si>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</si>
  <si>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</si>
  <si>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</si>
  <si>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</si>
  <si>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</si>
  <si>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</si>
  <si>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</si>
  <si>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</si>
  <si>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</si>
  <si>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</si>
  <si>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</si>
  <si>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</si>
  <si>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</si>
  <si>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</si>
  <si>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</si>
  <si>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</si>
  <si>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</si>
  <si>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</si>
  <si>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</si>
  <si>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</si>
  <si>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</si>
  <si>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</si>
  <si>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</si>
  <si>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</si>
  <si>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</si>
  <si>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</si>
  <si>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</si>
  <si>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</si>
  <si>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</si>
  <si>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</si>
  <si>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</si>
  <si>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</si>
  <si>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</si>
  <si>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</si>
  <si>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</si>
  <si>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</si>
  <si>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</si>
  <si>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</si>
  <si>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</si>
  <si>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</si>
  <si>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</si>
  <si>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</si>
  <si>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</si>
  <si>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</si>
  <si>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</si>
  <si>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</si>
  <si>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</si>
  <si>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</si>
  <si>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</si>
  <si>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</si>
  <si>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</si>
  <si>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</si>
  <si>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</si>
  <si>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</si>
  <si>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</si>
  <si>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</si>
  <si>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</si>
  <si>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</si>
  <si>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</si>
  <si>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</si>
  <si>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</si>
  <si>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</si>
  <si>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</si>
  <si>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</si>
  <si>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</si>
  <si>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</si>
  <si>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</si>
  <si>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</si>
  <si>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</si>
  <si>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</si>
  <si>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</si>
  <si>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</si>
  <si>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</si>
  <si>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</si>
  <si>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</si>
  <si>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</si>
  <si>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</si>
  <si>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</si>
  <si>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</si>
  <si>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</si>
  <si>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</si>
  <si>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</si>
  <si>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</si>
  <si>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</si>
  <si>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</si>
  <si>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</si>
  <si>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</si>
  <si>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</si>
  <si>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</si>
  <si>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</si>
  <si>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</si>
  <si>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</si>
  <si>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</si>
  <si>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</si>
  <si>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</si>
  <si>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</si>
  <si>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</si>
  <si>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</si>
  <si>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</si>
  <si>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</si>
  <si>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</si>
  <si>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</si>
  <si>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</si>
  <si>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</si>
  <si>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</si>
  <si>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</si>
  <si>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</si>
  <si>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</si>
  <si>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</si>
  <si>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</si>
  <si>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</si>
  <si>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</si>
  <si>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</si>
  <si>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</si>
  <si>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</si>
  <si>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</si>
  <si>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</si>
  <si>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</si>
  <si>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</si>
  <si>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</si>
  <si>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</si>
  <si>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</si>
  <si>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</si>
  <si>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</si>
  <si>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</si>
  <si>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</si>
  <si>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</si>
  <si>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</si>
  <si>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</si>
  <si>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</si>
  <si>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</si>
  <si>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</si>
  <si>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</si>
  <si>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</si>
  <si>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</si>
  <si>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</si>
  <si>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</si>
  <si>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</si>
  <si>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</si>
  <si>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</si>
  <si>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</si>
  <si>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</si>
  <si>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</si>
  <si>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</si>
  <si>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</si>
  <si>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</si>
  <si>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</si>
  <si>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</si>
  <si>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</si>
  <si>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</si>
  <si>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</si>
  <si>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</si>
  <si>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</si>
  <si>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</si>
  <si>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</si>
  <si>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</si>
  <si>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</si>
  <si>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</si>
  <si>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</si>
  <si>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</si>
  <si>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</si>
  <si>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</si>
  <si>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</si>
  <si>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</si>
  <si>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</si>
  <si>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</si>
  <si>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</si>
  <si>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</si>
  <si>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</si>
  <si>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</si>
  <si>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</si>
  <si>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</si>
  <si>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</si>
  <si>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</si>
  <si>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</si>
  <si>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</si>
  <si>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</si>
  <si>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</si>
  <si>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</si>
  <si>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</si>
  <si>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</si>
  <si>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</si>
  <si>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</si>
  <si>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</si>
  <si>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</si>
  <si>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</si>
  <si>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</si>
  <si>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</si>
  <si>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</si>
  <si>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</si>
  <si>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</si>
  <si>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</si>
  <si>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</si>
  <si>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</si>
  <si>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</si>
  <si>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</si>
  <si>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</si>
  <si>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</si>
  <si>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</si>
  <si>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</si>
  <si>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</si>
  <si>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</si>
  <si>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</si>
  <si>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</si>
  <si>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</si>
  <si>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</si>
  <si>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</si>
  <si>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</si>
  <si>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</si>
  <si>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</si>
  <si>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</si>
  <si>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</si>
  <si>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</si>
  <si>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</si>
  <si>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</si>
  <si>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</si>
  <si>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</si>
  <si>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</si>
  <si>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</si>
  <si>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</si>
  <si>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</si>
  <si>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</si>
  <si>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</si>
  <si>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</si>
  <si>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</si>
  <si>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</si>
  <si>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</si>
  <si>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</si>
  <si>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</si>
  <si>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</si>
  <si>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</si>
  <si>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</si>
  <si>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</si>
  <si>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</si>
  <si>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</si>
  <si>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</si>
  <si>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</si>
  <si>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</si>
  <si>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</si>
  <si>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</si>
  <si>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</si>
  <si>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</si>
  <si>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</si>
  <si>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</si>
  <si>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</si>
  <si>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</si>
  <si>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</si>
  <si>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</si>
  <si>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</si>
  <si>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</si>
  <si>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</si>
  <si>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</si>
  <si>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</si>
  <si>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</si>
  <si>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</si>
  <si>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</si>
  <si>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</si>
  <si>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</si>
  <si>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</si>
  <si>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</si>
  <si>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</si>
  <si>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</si>
  <si>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</si>
  <si>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</si>
  <si>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</si>
  <si>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</si>
  <si>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</si>
  <si>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</si>
  <si>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</si>
  <si>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</si>
  <si>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</si>
  <si>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</si>
  <si>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</si>
  <si>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</si>
  <si>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</si>
  <si>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</si>
  <si>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</si>
  <si>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</si>
  <si>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</si>
  <si>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</si>
  <si>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</si>
  <si>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</si>
  <si>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</si>
  <si>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</si>
  <si>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</si>
  <si>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</si>
  <si>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</si>
  <si>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</si>
  <si>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</si>
  <si>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</si>
  <si>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</si>
  <si>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</si>
  <si>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</si>
  <si>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</si>
  <si>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</si>
  <si>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</si>
  <si>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</si>
  <si>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</si>
  <si>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</si>
  <si>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</si>
  <si>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</si>
  <si>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</si>
  <si>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</si>
  <si>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</si>
  <si>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</si>
  <si>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</si>
  <si>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</si>
  <si>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</si>
  <si>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</si>
  <si>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</si>
  <si>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</si>
  <si>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</si>
  <si>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</si>
  <si>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</si>
  <si>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</si>
  <si>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</si>
  <si>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</si>
  <si>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</si>
  <si>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</si>
  <si>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</si>
  <si>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</si>
  <si>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</si>
  <si>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</si>
  <si>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</si>
  <si>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</si>
  <si>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</si>
  <si>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</si>
  <si>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</si>
  <si>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</si>
  <si>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</si>
  <si>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</si>
  <si>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</si>
  <si>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</si>
  <si>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</si>
  <si>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</si>
  <si>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</si>
  <si>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</si>
  <si>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</si>
  <si>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</si>
  <si>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</si>
  <si>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</si>
  <si>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</si>
  <si>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</si>
  <si>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</si>
  <si>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</si>
  <si>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</si>
  <si>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</si>
  <si>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</si>
  <si>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</si>
  <si>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</si>
  <si>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</si>
  <si>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</si>
  <si>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</si>
  <si>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</si>
  <si>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</si>
  <si>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</si>
  <si>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</si>
  <si>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</si>
  <si>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</si>
  <si>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</si>
  <si>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</si>
  <si>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</si>
  <si>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</si>
  <si>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</si>
  <si>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</si>
  <si>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</si>
  <si>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</si>
  <si>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</si>
  <si>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</si>
  <si>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</si>
  <si>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</si>
  <si>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</si>
  <si>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</si>
  <si>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</si>
  <si>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</si>
  <si>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</si>
  <si>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</si>
  <si>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</si>
  <si>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</si>
  <si>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</si>
  <si>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</si>
  <si>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</si>
  <si>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</si>
  <si>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</si>
  <si>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</si>
  <si>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</si>
  <si>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</si>
  <si>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</si>
  <si>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</si>
  <si>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</si>
  <si>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</si>
  <si>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</si>
  <si>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</si>
  <si>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</si>
  <si>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</si>
  <si>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</si>
  <si>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</si>
  <si>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</si>
  <si>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</si>
  <si>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</si>
  <si>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</si>
  <si>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</si>
  <si>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</si>
  <si>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</si>
  <si>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</si>
  <si>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</si>
  <si>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</si>
  <si>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</si>
  <si>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</si>
  <si>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</si>
  <si>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</si>
  <si>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</si>
  <si>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</si>
  <si>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</si>
  <si>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</si>
  <si>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</si>
  <si>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</si>
  <si>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</si>
  <si>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</si>
  <si>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</si>
  <si>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</si>
  <si>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</si>
  <si>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</si>
  <si>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</si>
  <si>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</si>
  <si>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</si>
  <si>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</si>
  <si>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</si>
  <si>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</si>
  <si>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</si>
  <si>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</si>
  <si>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</si>
  <si>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</si>
  <si>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</si>
  <si>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</si>
  <si>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</si>
  <si>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</si>
  <si>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</si>
  <si>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</si>
  <si>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</si>
  <si>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</si>
  <si>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</si>
  <si>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</si>
  <si>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</si>
  <si>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</si>
  <si>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</si>
  <si>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</si>
  <si>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</si>
  <si>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</si>
  <si>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</si>
  <si>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</si>
  <si>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</si>
  <si>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</si>
  <si>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</si>
  <si>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</si>
  <si>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</si>
  <si>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</si>
  <si>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</si>
  <si>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</si>
  <si>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</si>
  <si>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</si>
  <si>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</si>
  <si>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</si>
  <si>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</si>
  <si>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</si>
  <si>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</si>
  <si>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</si>
  <si>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</si>
  <si>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</si>
  <si>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</si>
  <si>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</si>
  <si>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</si>
  <si>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</si>
  <si>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</si>
  <si>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</si>
  <si>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</si>
  <si>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</si>
  <si>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</si>
  <si>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</si>
  <si>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</si>
  <si>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</si>
  <si>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</si>
  <si>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</si>
  <si>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</si>
  <si>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</si>
  <si>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</si>
  <si>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</si>
  <si>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</si>
  <si>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</si>
  <si>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</si>
  <si>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</si>
  <si>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</si>
  <si>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</si>
  <si>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</si>
  <si>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</si>
  <si>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</si>
  <si>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</si>
  <si>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</si>
  <si>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</si>
  <si>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</si>
  <si>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</si>
  <si>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</si>
  <si>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</si>
  <si>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</si>
  <si>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</si>
  <si>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</si>
  <si>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</si>
  <si>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</si>
  <si>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</si>
  <si>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</si>
  <si>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</si>
  <si>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</si>
  <si>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</si>
  <si>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</si>
  <si>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</si>
  <si>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</si>
  <si>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</si>
  <si>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</si>
  <si>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</si>
  <si>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</si>
  <si>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</si>
  <si>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</si>
  <si>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</si>
  <si>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</si>
  <si>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</si>
  <si>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</si>
  <si>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</si>
  <si>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</si>
  <si>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</si>
  <si>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</si>
  <si>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</si>
  <si>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</si>
  <si>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</si>
  <si>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</si>
  <si>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</si>
  <si>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</si>
  <si>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</si>
  <si>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</si>
  <si>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</si>
  <si>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</si>
  <si>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</si>
  <si>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</si>
  <si>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</si>
  <si>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</si>
  <si>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</si>
  <si>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</si>
  <si>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</si>
  <si>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</si>
  <si>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</si>
  <si>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</si>
  <si>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</si>
  <si>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</si>
  <si>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</si>
  <si>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</si>
  <si>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</si>
  <si>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</si>
  <si>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</si>
  <si>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</si>
  <si>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</si>
  <si>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</si>
  <si>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</si>
  <si>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</si>
  <si>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</si>
  <si>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</si>
  <si>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</si>
  <si>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</si>
  <si>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</si>
  <si>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</si>
  <si>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</si>
  <si>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</si>
  <si>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</si>
  <si>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</si>
  <si>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</si>
  <si>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</si>
  <si>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</si>
  <si>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</si>
  <si>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</si>
  <si>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</si>
  <si>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</si>
  <si>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</si>
  <si>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</si>
  <si>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</si>
  <si>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</si>
  <si>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</si>
  <si>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</si>
  <si>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</si>
  <si>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</si>
  <si>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</si>
  <si>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</si>
  <si>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</si>
  <si>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</si>
  <si>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</si>
  <si>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</si>
  <si>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</si>
  <si>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</si>
  <si>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</si>
  <si>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</si>
  <si>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</si>
  <si>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</si>
  <si>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</si>
  <si>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</si>
  <si>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</si>
  <si>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</si>
  <si>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</si>
  <si>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</si>
  <si>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</si>
  <si>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</si>
  <si>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</si>
  <si>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</si>
  <si>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</si>
  <si>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</si>
  <si>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</si>
  <si>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</si>
  <si>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</si>
  <si>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</si>
  <si>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</si>
  <si>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</si>
  <si>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</si>
  <si>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</si>
  <si>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</si>
  <si>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</si>
  <si>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</si>
  <si>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</si>
  <si>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</si>
  <si>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</si>
  <si>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</si>
  <si>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</si>
  <si>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</si>
  <si>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</si>
  <si>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</si>
  <si>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</si>
  <si>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</si>
  <si>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</si>
  <si>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</si>
  <si>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</si>
  <si>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</si>
  <si>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</si>
  <si>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</si>
  <si>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</si>
  <si>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</si>
  <si>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</si>
  <si>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</si>
  <si>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</si>
  <si>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</si>
  <si>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</si>
  <si>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</si>
  <si>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</si>
  <si>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</si>
  <si>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</si>
  <si>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</si>
  <si>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</si>
  <si>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</si>
  <si>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</si>
  <si>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</si>
  <si>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</si>
  <si>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</si>
  <si>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</si>
  <si>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</si>
  <si>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</si>
  <si>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</si>
  <si>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</si>
  <si>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</si>
  <si>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</si>
  <si>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</si>
  <si>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</si>
  <si>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</si>
  <si>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</si>
  <si>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</si>
  <si>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</si>
  <si>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</si>
  <si>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</si>
  <si>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</si>
  <si>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</si>
  <si>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</si>
  <si>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</si>
  <si>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</si>
  <si>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</si>
  <si>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</si>
  <si>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</si>
  <si>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</si>
  <si>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</si>
  <si>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</si>
  <si>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</si>
  <si>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</si>
  <si>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</si>
  <si>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</si>
  <si>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</si>
  <si>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</si>
  <si>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</si>
  <si>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</si>
  <si>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</si>
  <si>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</si>
  <si>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</si>
  <si>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</si>
  <si>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</si>
  <si>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</si>
  <si>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</si>
  <si>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</si>
  <si>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</si>
  <si>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</si>
  <si>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</si>
  <si>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</si>
  <si>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</si>
  <si>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</si>
  <si>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</si>
  <si>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</si>
  <si>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</si>
  <si>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</si>
  <si>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</si>
  <si>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</si>
  <si>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</si>
  <si>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</si>
  <si>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</si>
  <si>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</si>
  <si>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</si>
  <si>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</si>
  <si>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</si>
  <si>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</si>
  <si>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</si>
  <si>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</si>
  <si>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</si>
  <si>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</si>
  <si>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</si>
  <si>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</si>
  <si>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</si>
  <si>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</si>
  <si>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</si>
  <si>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</si>
  <si>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</si>
  <si>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</si>
  <si>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</si>
  <si>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</si>
  <si>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</si>
  <si>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</si>
  <si>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</si>
  <si>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</si>
  <si>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</si>
  <si>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</si>
  <si>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</si>
  <si>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</si>
  <si>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</si>
  <si>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</si>
  <si>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</si>
  <si>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</si>
  <si>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</si>
  <si>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</si>
  <si>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</si>
  <si>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</si>
  <si>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</si>
  <si>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</si>
  <si>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</si>
  <si>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</si>
  <si>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</si>
  <si>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</si>
  <si>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</si>
  <si>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</si>
  <si>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</si>
  <si>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</si>
  <si>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</si>
  <si>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</si>
  <si>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</si>
  <si>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</si>
  <si>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</si>
  <si>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</si>
  <si>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</si>
  <si>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</si>
  <si>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</si>
  <si>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</si>
  <si>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</si>
  <si>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</si>
  <si>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</si>
  <si>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</si>
  <si>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</si>
  <si>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</si>
  <si>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</si>
  <si>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</si>
  <si>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</si>
  <si>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</si>
  <si>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</si>
  <si>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</si>
  <si>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</si>
  <si>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</si>
  <si>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</si>
  <si>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</si>
  <si>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</si>
  <si>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</si>
  <si>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</si>
  <si>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</si>
  <si>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</si>
  <si>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</si>
  <si>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</si>
  <si>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</si>
  <si>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</si>
  <si>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</si>
  <si>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</si>
  <si>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</si>
  <si>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</si>
  <si>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</si>
  <si>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</si>
  <si>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</si>
  <si>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</si>
  <si>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</si>
  <si>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</si>
  <si>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</si>
  <si>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</si>
  <si>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</si>
  <si>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</si>
  <si>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</si>
  <si>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</si>
  <si>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</si>
  <si>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</si>
  <si>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</si>
  <si>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</si>
  <si>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</si>
  <si>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</si>
  <si>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</si>
  <si>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</si>
  <si>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</si>
  <si>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</si>
  <si>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</si>
  <si>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</si>
  <si>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</si>
  <si>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</si>
  <si>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</si>
  <si>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</si>
  <si>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</si>
  <si>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</si>
  <si>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</si>
  <si>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</si>
  <si>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</si>
  <si>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</si>
  <si>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</si>
  <si>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</si>
  <si>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</si>
  <si>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</si>
  <si>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</si>
  <si>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</si>
  <si>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</si>
  <si>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</si>
  <si>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</si>
  <si>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</si>
  <si>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</si>
  <si>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</si>
  <si>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</si>
  <si>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</si>
  <si>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</si>
  <si>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</si>
  <si>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</si>
  <si>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</si>
  <si>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</si>
  <si>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</si>
  <si>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</si>
  <si>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</si>
  <si>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</si>
  <si>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</si>
  <si>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</si>
  <si>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</si>
  <si>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</si>
  <si>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</si>
  <si>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</si>
  <si>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</si>
  <si>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</si>
  <si>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</si>
  <si>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</si>
  <si>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</si>
  <si>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</si>
  <si>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</si>
  <si>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</si>
  <si>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</si>
  <si>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</si>
  <si>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</si>
  <si>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</si>
  <si>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</si>
  <si>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</si>
  <si>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</si>
  <si>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</si>
  <si>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</si>
  <si>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</si>
  <si>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</si>
  <si>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</si>
  <si>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</si>
  <si>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</si>
  <si>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</si>
  <si>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</si>
  <si>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</si>
  <si>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</si>
  <si>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</si>
  <si>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</si>
  <si>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</si>
  <si>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</si>
  <si>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</si>
  <si>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</si>
  <si>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</si>
  <si>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</si>
  <si>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</si>
  <si>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</si>
  <si>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</si>
  <si>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</si>
  <si>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</si>
  <si>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</si>
  <si>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</si>
  <si>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</si>
  <si>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</si>
  <si>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</si>
  <si>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</si>
  <si>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</si>
  <si>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</si>
  <si>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</si>
  <si>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</si>
  <si>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</si>
  <si>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</si>
  <si>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</si>
  <si>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</si>
  <si>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</si>
  <si>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</si>
  <si>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</si>
  <si>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</si>
  <si>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</si>
  <si>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</si>
  <si>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</si>
  <si>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</si>
  <si>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</si>
  <si>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</si>
  <si>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</si>
  <si>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</si>
  <si>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</si>
  <si>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</si>
  <si>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</si>
  <si>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</si>
  <si>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</si>
  <si>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</si>
  <si>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</si>
  <si>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</si>
  <si>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</si>
  <si>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</si>
  <si>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</si>
  <si>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</si>
  <si>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</si>
  <si>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</si>
  <si>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</si>
  <si>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</si>
  <si>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</si>
  <si>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</si>
  <si>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</si>
  <si>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</si>
  <si>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</si>
  <si>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</si>
  <si>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</si>
  <si>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</si>
  <si>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</si>
  <si>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</si>
  <si>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</si>
  <si>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</si>
  <si>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</si>
  <si>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</si>
  <si>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</si>
  <si>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</si>
  <si>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</si>
  <si>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</si>
  <si>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</si>
  <si>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</si>
  <si>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</si>
  <si>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</si>
  <si>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</si>
  <si>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</si>
  <si>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</si>
  <si>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</si>
  <si>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</si>
  <si>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</si>
  <si>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</si>
  <si>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</si>
  <si>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</si>
  <si>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</si>
  <si>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</si>
  <si>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</si>
  <si>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</si>
  <si>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</si>
  <si>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</si>
  <si>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</si>
  <si>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</si>
  <si>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</si>
  <si>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</si>
  <si>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</si>
  <si>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</si>
  <si>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</si>
  <si>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</si>
  <si>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</si>
  <si>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</si>
  <si>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</si>
  <si>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</si>
  <si>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</si>
  <si>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</si>
  <si>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</si>
  <si>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</si>
  <si>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</si>
  <si>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</si>
  <si>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</si>
  <si>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</si>
  <si>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</si>
  <si>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</si>
  <si>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</si>
  <si>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</si>
  <si>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</si>
  <si>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</si>
  <si>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</si>
  <si>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</si>
  <si>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</si>
  <si>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</si>
  <si>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</si>
  <si>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</si>
  <si>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</si>
  <si>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</si>
  <si>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</si>
  <si>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</si>
  <si>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</si>
  <si>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</si>
  <si>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</si>
  <si>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</si>
  <si>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</si>
  <si>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</si>
  <si>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</si>
  <si>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</si>
  <si>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</si>
  <si>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</si>
  <si>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</si>
  <si>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</si>
  <si>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</si>
  <si>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</si>
  <si>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</si>
  <si>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</si>
  <si>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</si>
  <si>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</si>
  <si>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</si>
  <si>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</si>
  <si>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</si>
  <si>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</si>
  <si>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</si>
  <si>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</si>
  <si>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</si>
  <si>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</si>
  <si>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</si>
  <si>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</si>
  <si>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</si>
  <si>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</si>
  <si>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</si>
  <si>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</si>
  <si>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</si>
  <si>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</si>
  <si>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</si>
  <si>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</si>
  <si>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</si>
  <si>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</si>
  <si>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</si>
  <si>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</si>
  <si>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</si>
  <si>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</si>
  <si>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</si>
  <si>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</si>
  <si>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</si>
  <si>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</si>
  <si>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</si>
  <si>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</si>
  <si>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</si>
  <si>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</si>
  <si>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</si>
  <si>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</si>
  <si>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</si>
  <si>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</si>
  <si>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</si>
  <si>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</si>
  <si>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</si>
  <si>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</si>
  <si>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</si>
  <si>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</si>
  <si>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</si>
  <si>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</si>
  <si>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</si>
  <si>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</si>
  <si>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</si>
  <si>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</si>
  <si>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</si>
  <si>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</si>
  <si>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</si>
  <si>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</si>
  <si>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</si>
  <si>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</si>
  <si>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</si>
  <si>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</si>
  <si>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</si>
  <si>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</si>
  <si>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</si>
  <si>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</si>
  <si>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</si>
  <si>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</si>
  <si>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</si>
  <si>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</si>
  <si>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</si>
  <si>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</si>
  <si>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</si>
  <si>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</si>
  <si>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</si>
  <si>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</si>
  <si>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</si>
  <si>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</si>
  <si>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</si>
  <si>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</si>
  <si>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</si>
  <si>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</si>
  <si>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</si>
  <si>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</si>
  <si>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</si>
  <si>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</si>
  <si>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</si>
  <si>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</si>
  <si>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</si>
  <si>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</si>
  <si>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</si>
  <si>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</si>
  <si>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</si>
  <si>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</si>
  <si>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</si>
  <si>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</si>
  <si>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</si>
  <si>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</si>
  <si>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</si>
  <si>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</si>
  <si>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</si>
  <si>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</si>
  <si>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</si>
  <si>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</si>
  <si>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</si>
  <si>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</si>
  <si>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</si>
  <si>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</si>
  <si>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</si>
  <si>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</si>
  <si>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</si>
  <si>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</si>
  <si>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</si>
  <si>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</si>
  <si>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</si>
  <si>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</si>
  <si>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</si>
  <si>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</si>
  <si>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</si>
  <si>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</si>
  <si>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</si>
  <si>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</si>
  <si>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</si>
  <si>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</si>
  <si>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</si>
  <si>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</si>
  <si>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</si>
  <si>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</si>
  <si>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</si>
  <si>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</si>
  <si>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</si>
  <si>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</si>
  <si>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</si>
  <si>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</si>
  <si>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</si>
  <si>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</si>
  <si>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</si>
  <si>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</si>
  <si>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</si>
  <si>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</si>
  <si>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</si>
  <si>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</si>
  <si>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</si>
  <si>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</si>
  <si>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</si>
  <si>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</si>
  <si>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</si>
  <si>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</si>
  <si>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</si>
  <si>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</si>
  <si>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</si>
  <si>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</si>
  <si>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</si>
  <si>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</si>
  <si>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</si>
  <si>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</si>
  <si>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</si>
  <si>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</si>
  <si>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</si>
  <si>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</si>
  <si>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</si>
  <si>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</si>
  <si>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</si>
  <si>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</si>
  <si>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</si>
  <si>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</si>
  <si>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</si>
  <si>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</si>
  <si>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</si>
  <si>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</si>
  <si>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</si>
  <si>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</si>
  <si>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</si>
  <si>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</si>
  <si>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</si>
  <si>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</si>
  <si>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</si>
  <si>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</si>
  <si>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</si>
  <si>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</si>
  <si>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</si>
  <si>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</si>
  <si>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</si>
  <si>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</si>
  <si>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</si>
  <si>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</si>
  <si>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</si>
  <si>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</si>
  <si>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</si>
  <si>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</si>
  <si>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</si>
  <si>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</si>
  <si>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</si>
  <si>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</si>
  <si>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</si>
  <si>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</si>
  <si>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</si>
  <si>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</si>
  <si>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</si>
  <si>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</si>
  <si>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</si>
  <si>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</si>
  <si>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</si>
  <si>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</si>
  <si>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</si>
  <si>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</si>
  <si>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</si>
  <si>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</si>
  <si>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</si>
  <si>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</si>
  <si>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</si>
  <si>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</si>
  <si>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</si>
  <si>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</si>
  <si>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</si>
  <si>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</si>
  <si>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</si>
  <si>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</si>
  <si>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</si>
  <si>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</si>
  <si>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</si>
  <si>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</si>
  <si>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</si>
  <si>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</si>
  <si>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</si>
  <si>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</si>
  <si>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</si>
  <si>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</si>
  <si>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</si>
  <si>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</si>
  <si>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</si>
  <si>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</si>
  <si>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</si>
  <si>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</si>
  <si>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</si>
  <si>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</si>
  <si>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</si>
  <si>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</si>
  <si>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</si>
  <si>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</si>
  <si>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</si>
  <si>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</si>
  <si>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</si>
  <si>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</si>
  <si>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</si>
  <si>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</si>
  <si>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</si>
  <si>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</si>
  <si>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</si>
  <si>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</si>
  <si>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</si>
  <si>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</si>
  <si>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</si>
  <si>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</si>
  <si>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</si>
  <si>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</si>
  <si>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</si>
  <si>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</si>
  <si>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</si>
  <si>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</si>
  <si>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</si>
  <si>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</si>
  <si>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</si>
  <si>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</si>
  <si>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</si>
  <si>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</si>
  <si>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</si>
  <si>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</si>
  <si>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</si>
  <si>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</si>
  <si>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</si>
  <si>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</si>
  <si>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</si>
  <si>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</si>
  <si>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</si>
  <si>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</si>
  <si>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</si>
  <si>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</si>
  <si>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</si>
  <si>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</si>
  <si>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</si>
  <si>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</si>
  <si>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</si>
  <si>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</si>
  <si>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</si>
  <si>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</si>
  <si>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</si>
  <si>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</si>
  <si>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</si>
  <si>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</si>
  <si>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</si>
  <si>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</si>
  <si>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</si>
  <si>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</si>
  <si>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</si>
  <si>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</si>
  <si>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</si>
  <si>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</si>
  <si>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</si>
  <si>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</si>
  <si>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</si>
  <si>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</si>
  <si>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</si>
  <si>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</si>
  <si>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</si>
  <si>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</si>
  <si>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</si>
  <si>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</si>
  <si>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</si>
  <si>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</si>
  <si>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</si>
  <si>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</si>
  <si>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</si>
  <si>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</si>
  <si>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</si>
  <si>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</si>
  <si>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</si>
  <si>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</si>
  <si>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</si>
  <si>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</si>
  <si>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</si>
  <si>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</si>
  <si>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</si>
  <si>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</si>
  <si>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</si>
  <si>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</si>
  <si>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</si>
  <si>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</si>
  <si>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</si>
  <si>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</si>
  <si>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</si>
  <si>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</si>
  <si>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</si>
  <si>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</si>
  <si>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</si>
  <si>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</si>
  <si>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</si>
  <si>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</si>
  <si>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</si>
  <si>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</si>
  <si>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</si>
  <si>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</si>
  <si>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</si>
  <si>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</si>
  <si>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</si>
  <si>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</si>
  <si>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</si>
  <si>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</si>
  <si>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</si>
  <si>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</si>
  <si>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</si>
  <si>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</si>
  <si>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</si>
  <si>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</si>
  <si>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</si>
  <si>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</si>
  <si>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</si>
  <si>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</si>
  <si>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</si>
  <si>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</si>
  <si>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</si>
  <si>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</si>
  <si>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</si>
  <si>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</si>
  <si>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</si>
  <si>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</si>
  <si>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</si>
  <si>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</si>
  <si>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</si>
  <si>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</si>
  <si>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</si>
  <si>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</si>
  <si>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</si>
  <si>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</si>
  <si>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</si>
  <si>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</si>
  <si>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</si>
  <si>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</si>
  <si>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</si>
  <si>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</si>
  <si>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</si>
  <si>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</si>
  <si>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</si>
  <si>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</si>
  <si>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</si>
  <si>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</si>
  <si>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</si>
  <si>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</si>
  <si>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</si>
  <si>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</si>
  <si>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</si>
  <si>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</si>
  <si>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</si>
  <si>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</si>
  <si>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</si>
  <si>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</si>
  <si>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</si>
  <si>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</si>
  <si>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</si>
  <si>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</si>
  <si>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</si>
  <si>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</si>
  <si>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</si>
  <si>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</si>
  <si>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</si>
  <si>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</si>
  <si>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</si>
  <si>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</si>
  <si>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</si>
  <si>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</si>
  <si>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</si>
  <si>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</si>
  <si>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</si>
  <si>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</si>
  <si>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</si>
  <si>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</si>
  <si>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</si>
  <si>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</si>
  <si>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</si>
  <si>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</si>
  <si>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</si>
  <si>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</si>
  <si>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</si>
  <si>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</si>
  <si>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</si>
  <si>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</si>
  <si>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</si>
  <si>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</si>
  <si>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</si>
  <si>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</si>
  <si>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</si>
  <si>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</si>
  <si>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</si>
  <si>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</si>
  <si>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</si>
  <si>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</si>
  <si>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</si>
  <si>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</si>
  <si>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</si>
  <si>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</si>
  <si>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</si>
  <si>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</si>
  <si>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</si>
  <si>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</si>
  <si>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</si>
  <si>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</si>
  <si>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</si>
  <si>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</si>
  <si>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</si>
  <si>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</si>
  <si>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</si>
  <si>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</si>
  <si>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</si>
  <si>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</si>
  <si>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</si>
  <si>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</si>
  <si>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</si>
  <si>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</si>
  <si>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</si>
  <si>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</si>
  <si>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</si>
  <si>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</si>
  <si>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</si>
  <si>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</si>
  <si>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</si>
  <si>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</si>
  <si>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</si>
  <si>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</si>
  <si>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</si>
  <si>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</si>
  <si>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</si>
  <si>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</si>
  <si>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</si>
  <si>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</si>
  <si>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</si>
  <si>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</si>
  <si>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</si>
  <si>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</si>
  <si>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</si>
  <si>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</si>
  <si>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</si>
  <si>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</si>
  <si>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</si>
  <si>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</si>
  <si>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</si>
  <si>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</si>
  <si>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</si>
  <si>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</si>
  <si>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</si>
  <si>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</si>
  <si>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</si>
  <si>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</si>
  <si>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</si>
  <si>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</si>
  <si>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</si>
  <si>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</si>
  <si>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</si>
  <si>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</si>
  <si>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</si>
  <si>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</si>
  <si>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</si>
  <si>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</si>
  <si>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</si>
  <si>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</si>
  <si>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</si>
  <si>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</si>
  <si>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</si>
  <si>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</si>
  <si>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</si>
  <si>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</si>
  <si>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</si>
  <si>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</si>
  <si>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</si>
  <si>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</si>
  <si>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</si>
  <si>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</si>
  <si>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</si>
  <si>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</si>
  <si>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</si>
  <si>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</si>
  <si>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</si>
  <si>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</si>
  <si>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</si>
  <si>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</si>
  <si>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</si>
  <si>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</si>
  <si>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</si>
  <si>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</si>
  <si>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</si>
  <si>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</si>
  <si>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</si>
  <si>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</si>
  <si>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</si>
  <si>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</si>
  <si>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</si>
  <si>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</si>
  <si>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</si>
  <si>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</si>
  <si>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</si>
  <si>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</si>
  <si>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</si>
  <si>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</si>
  <si>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</si>
  <si>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</si>
  <si>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</si>
  <si>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</si>
  <si>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</si>
  <si>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</si>
  <si>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</si>
  <si>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</si>
  <si>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</si>
  <si>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</si>
  <si>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</si>
  <si>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</si>
  <si>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</si>
  <si>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</si>
  <si>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</si>
  <si>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</si>
  <si>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</si>
  <si>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</si>
  <si>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</si>
  <si>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</si>
  <si>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</si>
  <si>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</si>
  <si>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</si>
  <si>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</si>
  <si>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</si>
  <si>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</si>
  <si>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</si>
  <si>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</si>
  <si>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</si>
  <si>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</si>
  <si>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</si>
  <si>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</si>
  <si>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</si>
  <si>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</si>
  <si>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</si>
  <si>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</si>
  <si>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</si>
  <si>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</si>
  <si>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</si>
  <si>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</si>
  <si>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</si>
  <si>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</si>
  <si>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</si>
  <si>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</si>
  <si>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</si>
  <si>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</si>
  <si>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</si>
  <si>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</si>
  <si>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</si>
  <si>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</si>
  <si>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</si>
  <si>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</si>
  <si>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</si>
  <si>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</si>
  <si>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</si>
  <si>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</si>
  <si>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</si>
  <si>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</si>
  <si>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</si>
  <si>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</si>
  <si>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</si>
  <si>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</si>
  <si>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</si>
  <si>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</si>
  <si>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</si>
  <si>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</si>
  <si>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</si>
  <si>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</si>
  <si>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</si>
  <si>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</si>
  <si>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</si>
  <si>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</si>
  <si>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</si>
  <si>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</si>
  <si>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</si>
  <si>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</si>
  <si>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</si>
  <si>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</si>
  <si>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</si>
  <si>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</si>
  <si>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</si>
  <si>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</si>
  <si>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</si>
  <si>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</si>
  <si>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</si>
  <si>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</si>
  <si>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</si>
  <si>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</si>
  <si>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</si>
  <si>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</si>
  <si>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</si>
  <si>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</si>
  <si>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</si>
  <si>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</si>
  <si>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</si>
  <si>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</si>
  <si>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</si>
  <si>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</si>
  <si>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</si>
  <si>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</si>
  <si>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</si>
  <si>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</si>
  <si>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</si>
  <si>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</si>
  <si>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</si>
  <si>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</si>
  <si>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</si>
  <si>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</si>
  <si>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</si>
  <si>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</si>
  <si>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</si>
  <si>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</si>
  <si>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</si>
  <si>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</si>
  <si>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</si>
  <si>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</si>
  <si>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</si>
  <si>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</si>
  <si>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</si>
  <si>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</si>
  <si>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</si>
  <si>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</si>
  <si>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</si>
  <si>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</si>
  <si>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</si>
  <si>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</si>
  <si>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</si>
  <si>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</si>
  <si>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</si>
  <si>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</si>
  <si>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</si>
  <si>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</si>
  <si>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</si>
  <si>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</si>
  <si>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</si>
  <si>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</si>
  <si>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</si>
  <si>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</si>
  <si>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</si>
  <si>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</si>
  <si>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</si>
  <si>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</si>
  <si>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</si>
  <si>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</si>
  <si>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</si>
  <si>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</si>
  <si>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</si>
  <si>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</si>
  <si>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</si>
  <si>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</si>
  <si>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</si>
  <si>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</si>
  <si>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</si>
  <si>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</si>
  <si>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</si>
  <si>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</si>
  <si>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</si>
  <si>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</si>
  <si>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</si>
  <si>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</si>
  <si>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</si>
  <si>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</si>
  <si>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</si>
  <si>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</si>
  <si>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</si>
  <si>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</si>
  <si>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</si>
  <si>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</si>
  <si>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</si>
  <si>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</si>
  <si>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</si>
  <si>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</si>
  <si>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</si>
  <si>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</si>
  <si>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</si>
  <si>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</si>
  <si>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</si>
  <si>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</si>
  <si>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</si>
  <si>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</si>
  <si>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</si>
  <si>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</si>
  <si>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</si>
  <si>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</si>
  <si>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</si>
  <si>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</si>
  <si>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</si>
  <si>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</si>
  <si>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</si>
  <si>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</si>
  <si>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</si>
  <si>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</si>
  <si>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</si>
  <si>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</si>
  <si>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</si>
  <si>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</si>
  <si>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</si>
  <si>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</si>
  <si>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</si>
  <si>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</si>
  <si>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</si>
  <si>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</si>
  <si>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</si>
  <si>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</si>
  <si>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</si>
  <si>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</si>
  <si>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</si>
  <si>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</si>
  <si>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</si>
  <si>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</si>
  <si>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</si>
  <si>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</si>
  <si>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</si>
  <si>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</si>
  <si>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</si>
  <si>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</si>
  <si>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</si>
  <si>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</si>
  <si>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</si>
  <si>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</si>
  <si>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</si>
  <si>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</si>
  <si>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</si>
  <si>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</si>
  <si>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</si>
  <si>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</si>
  <si>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</si>
  <si>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</si>
  <si>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</si>
  <si>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</si>
  <si>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</si>
  <si>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</si>
  <si>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</si>
  <si>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</si>
  <si>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</si>
  <si>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</si>
  <si>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</si>
  <si>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</si>
  <si>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</si>
  <si>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</si>
  <si>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</si>
  <si>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</si>
  <si>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</si>
  <si>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</si>
  <si>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</si>
  <si>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</si>
  <si>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</si>
  <si>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</si>
  <si>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</si>
  <si>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</si>
  <si>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</si>
  <si>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</si>
  <si>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</si>
  <si>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</si>
  <si>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</si>
  <si>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</si>
  <si>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</si>
  <si>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</si>
  <si>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</si>
  <si>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</si>
  <si>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</si>
  <si>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</si>
  <si>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</si>
  <si>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</si>
  <si>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</si>
  <si>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</si>
  <si>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</si>
  <si>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</si>
  <si>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</si>
  <si>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</si>
  <si>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</si>
  <si>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</si>
  <si>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</si>
  <si>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</si>
  <si>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</si>
  <si>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</si>
  <si>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</si>
  <si>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</si>
  <si>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</si>
  <si>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</si>
  <si>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</si>
  <si>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</si>
  <si>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</si>
  <si>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</si>
  <si>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</si>
  <si>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</si>
  <si>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</si>
  <si>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</si>
  <si>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</si>
  <si>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</si>
  <si>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</si>
  <si>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</si>
  <si>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</si>
  <si>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</si>
  <si>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</si>
  <si>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</si>
  <si>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</si>
  <si>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</si>
  <si>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</si>
  <si>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</si>
  <si>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</si>
  <si>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</si>
  <si>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</si>
  <si>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</si>
  <si>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</si>
  <si>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</si>
  <si>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</si>
  <si>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</si>
  <si>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</si>
  <si>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</si>
  <si>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</si>
  <si>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</si>
  <si>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</si>
  <si>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</si>
  <si>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</si>
  <si>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</si>
  <si>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</si>
  <si>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</si>
  <si>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</si>
  <si>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</si>
  <si>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</si>
  <si>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</si>
  <si>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</si>
  <si>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</si>
  <si>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</si>
  <si>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</si>
  <si>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</si>
  <si>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</si>
  <si>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</si>
  <si>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</si>
  <si>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</si>
  <si>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</si>
  <si>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</si>
  <si>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</si>
  <si>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</si>
  <si>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</si>
  <si>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</si>
  <si>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</si>
  <si>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</si>
  <si>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</si>
  <si>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</si>
  <si>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</si>
  <si>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</si>
  <si>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</si>
  <si>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</si>
  <si>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</si>
  <si>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</si>
  <si>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</si>
  <si>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</si>
  <si>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</si>
  <si>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</si>
  <si>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</si>
  <si>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</si>
  <si>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</si>
  <si>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</si>
  <si>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</si>
  <si>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</si>
  <si>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</si>
  <si>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</si>
  <si>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</si>
  <si>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</si>
  <si>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</si>
  <si>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</si>
  <si>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</si>
  <si>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</si>
  <si>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</si>
  <si>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</si>
  <si>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</si>
  <si>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</si>
  <si>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</si>
  <si>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</si>
  <si>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</si>
  <si>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</si>
  <si>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</si>
  <si>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</si>
  <si>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</si>
  <si>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</si>
  <si>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</si>
  <si>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</si>
  <si>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</si>
  <si>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</si>
  <si>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</si>
  <si>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</si>
  <si>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</si>
  <si>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</si>
  <si>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</si>
  <si>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</si>
  <si>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</si>
  <si>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</si>
  <si>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</si>
  <si>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</si>
  <si>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</si>
  <si>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</si>
  <si>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</si>
  <si>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</si>
  <si>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</si>
  <si>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</si>
  <si>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</si>
  <si>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</si>
  <si>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</si>
  <si>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</si>
  <si>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</si>
  <si>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</si>
  <si>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</si>
  <si>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</si>
  <si>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</si>
  <si>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</si>
  <si>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</si>
  <si>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</si>
  <si>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</si>
  <si>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</si>
  <si>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</si>
  <si>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</si>
  <si>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</si>
  <si>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</si>
  <si>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</si>
  <si>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</si>
  <si>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</si>
  <si>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</si>
  <si>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</si>
  <si>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</si>
  <si>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</si>
  <si>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</si>
  <si>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</si>
  <si>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</si>
  <si>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</si>
  <si>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</si>
  <si>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</si>
  <si>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</si>
  <si>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</si>
  <si>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</si>
  <si>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</si>
  <si>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</si>
  <si>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</si>
  <si>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</si>
  <si>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</si>
  <si>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</si>
  <si>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</si>
  <si>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</si>
  <si>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</si>
  <si>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</si>
  <si>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</si>
  <si>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</si>
  <si>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</si>
  <si>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</si>
  <si>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</si>
  <si>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</si>
  <si>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</si>
  <si>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</si>
  <si>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</si>
  <si>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</si>
  <si>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</si>
  <si>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</si>
  <si>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</si>
  <si>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</si>
  <si>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</si>
  <si>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</si>
  <si>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</si>
  <si>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</si>
  <si>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</si>
  <si>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</si>
  <si>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</si>
  <si>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</si>
  <si>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</si>
  <si>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</si>
  <si>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</si>
  <si>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</si>
  <si>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</si>
  <si>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</si>
  <si>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</si>
  <si>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</si>
  <si>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</si>
  <si>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</si>
  <si>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</si>
  <si>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</si>
  <si>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</si>
  <si>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</si>
  <si>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</si>
  <si>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</si>
  <si>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</si>
  <si>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</si>
  <si>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</si>
  <si>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</si>
  <si>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</si>
  <si>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</si>
  <si>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</si>
  <si>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</si>
  <si>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</si>
  <si>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</si>
  <si>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</si>
  <si>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</si>
  <si>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</si>
  <si>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</si>
  <si>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</si>
  <si>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</si>
  <si>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</si>
  <si>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</si>
  <si>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</si>
  <si>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</si>
  <si>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</si>
  <si>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</si>
  <si>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</si>
  <si>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</si>
  <si>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</si>
  <si>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</si>
  <si>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</si>
  <si>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</si>
  <si>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</si>
  <si>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</si>
  <si>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</si>
  <si>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</si>
  <si>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</si>
  <si>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</si>
  <si>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</si>
  <si>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</si>
  <si>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</si>
  <si>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</si>
  <si>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</si>
  <si>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</si>
  <si>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</si>
  <si>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</si>
  <si>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</si>
  <si>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</si>
  <si>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</si>
  <si>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</si>
  <si>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</si>
  <si>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</si>
  <si>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</si>
  <si>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</si>
  <si>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</si>
  <si>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</si>
  <si>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</si>
  <si>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</si>
  <si>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</si>
  <si>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</si>
  <si>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</si>
  <si>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</si>
  <si>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</si>
  <si>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</si>
  <si>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</si>
  <si>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</si>
  <si>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</si>
  <si>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</si>
  <si>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</si>
  <si>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</si>
  <si>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</si>
  <si>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</si>
  <si>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</si>
  <si>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</si>
  <si>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</si>
  <si>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</si>
  <si>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</si>
  <si>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</si>
  <si>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</si>
  <si>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</si>
  <si>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</si>
  <si>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</si>
  <si>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</si>
  <si>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</si>
  <si>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</si>
  <si>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</si>
  <si>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</si>
  <si>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</si>
  <si>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</si>
  <si>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</si>
  <si>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</si>
  <si>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</si>
  <si>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</si>
  <si>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</si>
  <si>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</si>
  <si>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</si>
  <si>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</si>
  <si>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</si>
  <si>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</si>
  <si>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</si>
  <si>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</si>
  <si>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</si>
  <si>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</si>
  <si>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</si>
  <si>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</si>
  <si>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</si>
  <si>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</si>
  <si>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</si>
  <si>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</si>
  <si>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</si>
  <si>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</si>
  <si>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</si>
  <si>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</si>
  <si>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</si>
  <si>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</si>
  <si>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</si>
  <si>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</si>
  <si>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</si>
  <si>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</si>
  <si>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</si>
  <si>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</si>
  <si>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</si>
  <si>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</si>
  <si>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</si>
  <si>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</si>
  <si>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</si>
  <si>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</si>
  <si>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</si>
  <si>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</si>
  <si>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</si>
  <si>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</si>
  <si>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</si>
  <si>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</si>
  <si>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</si>
  <si>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</si>
  <si>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</si>
  <si>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</si>
  <si>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</si>
  <si>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</si>
  <si>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</si>
  <si>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</si>
  <si>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</si>
  <si>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</si>
  <si>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</si>
  <si>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</si>
  <si>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</si>
  <si>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</si>
  <si>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</si>
  <si>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</si>
  <si>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</si>
  <si>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</si>
  <si>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</si>
  <si>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</si>
  <si>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</si>
  <si>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</si>
  <si>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</si>
  <si>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</si>
  <si>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</si>
  <si>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</si>
  <si>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</si>
  <si>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</si>
  <si>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</si>
  <si>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</si>
  <si>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</si>
  <si>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</si>
  <si>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</si>
  <si>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</si>
  <si>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</si>
  <si>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</si>
  <si>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</si>
  <si>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</si>
  <si>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</si>
  <si>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</si>
  <si>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</si>
  <si>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</si>
  <si>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</si>
  <si>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</si>
  <si>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</si>
  <si>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</si>
  <si>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</si>
  <si>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</si>
  <si>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</si>
  <si>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</si>
  <si>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</si>
  <si>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</si>
  <si>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</si>
  <si>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</si>
  <si>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</si>
  <si>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</si>
  <si>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</si>
  <si>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</si>
  <si>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</si>
  <si>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</si>
  <si>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</si>
  <si>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</si>
  <si>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</si>
  <si>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</si>
  <si>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</si>
  <si>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</si>
  <si>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</si>
  <si>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</si>
  <si>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</si>
  <si>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</si>
  <si>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</si>
  <si>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</si>
  <si>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</si>
  <si>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</si>
  <si>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</si>
  <si>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</si>
  <si>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</si>
  <si>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</si>
  <si>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</si>
  <si>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</si>
  <si>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</si>
  <si>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</si>
  <si>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</si>
  <si>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</si>
  <si>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</si>
  <si>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</si>
  <si>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</si>
  <si>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</si>
  <si>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</si>
  <si>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</si>
  <si>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</si>
  <si>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</si>
  <si>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</si>
  <si>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</si>
  <si>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</si>
  <si>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</si>
  <si>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</si>
  <si>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</si>
  <si>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</si>
  <si>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</si>
  <si>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</si>
  <si>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</si>
  <si>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</si>
  <si>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</si>
  <si>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</si>
  <si>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</si>
  <si>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</si>
  <si>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</si>
  <si>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</si>
  <si>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</si>
  <si>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</si>
  <si>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</si>
  <si>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</si>
  <si>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</si>
  <si>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</si>
  <si>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</si>
  <si>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</si>
  <si>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</si>
  <si>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</si>
  <si>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</si>
  <si>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</si>
  <si>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</si>
  <si>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</si>
  <si>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</si>
  <si>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</si>
  <si>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</si>
  <si>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</si>
  <si>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</si>
  <si>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</si>
  <si>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</si>
  <si>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</si>
  <si>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</si>
  <si>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</si>
  <si>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</si>
  <si>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</si>
  <si>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</si>
  <si>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</si>
  <si>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</si>
  <si>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</si>
  <si>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</si>
  <si>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</si>
  <si>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</si>
  <si>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</si>
  <si>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</si>
  <si>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</si>
  <si>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</si>
  <si>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</si>
  <si>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</si>
  <si>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</si>
  <si>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</si>
  <si>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</si>
  <si>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</si>
  <si>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</si>
  <si>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</si>
  <si>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</si>
  <si>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</si>
  <si>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</si>
  <si>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</si>
  <si>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</si>
  <si>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</si>
  <si>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</si>
  <si>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</si>
  <si>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</si>
  <si>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</si>
  <si>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</si>
  <si>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</si>
  <si>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</si>
  <si>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</si>
  <si>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</si>
  <si>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</si>
  <si>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</si>
  <si>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</si>
  <si>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</si>
  <si>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</si>
  <si>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</si>
  <si>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</si>
  <si>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</si>
  <si>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</si>
  <si>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</si>
  <si>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</si>
  <si>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</si>
  <si>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</si>
  <si>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</si>
  <si>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</si>
  <si>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</si>
  <si>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</si>
  <si>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</si>
  <si>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</si>
  <si>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</si>
  <si>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</si>
  <si>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</si>
  <si>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</si>
  <si>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</si>
  <si>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</si>
  <si>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</si>
  <si>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</si>
  <si>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</si>
  <si>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</si>
  <si>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</si>
  <si>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</si>
  <si>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</si>
  <si>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</si>
  <si>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</si>
  <si>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</si>
  <si>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</si>
  <si>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</si>
  <si>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</si>
  <si>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</si>
  <si>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</si>
  <si>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</si>
  <si>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</si>
  <si>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</si>
  <si>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</si>
  <si>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</si>
  <si>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</si>
  <si>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</si>
  <si>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</si>
  <si>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</si>
  <si>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</si>
  <si>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</si>
  <si>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</si>
  <si>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</si>
  <si>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</si>
  <si>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</si>
  <si>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</si>
  <si>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</si>
  <si>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</si>
  <si>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</si>
  <si>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</si>
  <si>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</si>
  <si>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</si>
  <si>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</si>
  <si>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</si>
  <si>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</si>
  <si>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</si>
  <si>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</si>
  <si>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</si>
  <si>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</si>
  <si>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</si>
  <si>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</si>
  <si>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</si>
  <si>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</si>
  <si>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</si>
  <si>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</si>
  <si>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</si>
  <si>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</si>
  <si>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</si>
  <si>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</si>
  <si>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</si>
  <si>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</si>
  <si>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</si>
  <si>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</si>
  <si>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</si>
  <si>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</si>
  <si>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</si>
  <si>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</si>
  <si>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</si>
  <si>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</si>
  <si>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</si>
  <si>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</si>
  <si>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</si>
  <si>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</si>
  <si>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</si>
  <si>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</si>
  <si>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</si>
  <si>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</si>
  <si>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</si>
  <si>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</si>
  <si>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</si>
  <si>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</si>
  <si>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</si>
  <si>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</si>
  <si>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</si>
  <si>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</si>
  <si>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</si>
  <si>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</si>
  <si>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</si>
  <si>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</si>
  <si>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</si>
  <si>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</si>
  <si>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</si>
  <si>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</si>
  <si>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</si>
  <si>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</si>
  <si>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</si>
  <si>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</si>
  <si>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</si>
  <si>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</si>
  <si>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</si>
  <si>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</si>
  <si>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</si>
  <si>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</si>
  <si>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</si>
  <si>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</si>
  <si>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</si>
  <si>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</si>
  <si>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</si>
  <si>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</si>
  <si>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</si>
  <si>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</si>
  <si>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</si>
  <si>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</si>
  <si>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</si>
  <si>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</si>
  <si>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</si>
  <si>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</si>
  <si>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</si>
  <si>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</si>
  <si>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</si>
  <si>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</si>
  <si>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</si>
  <si>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</si>
  <si>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</si>
  <si>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</si>
  <si>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</si>
  <si>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</si>
  <si>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</si>
  <si>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</si>
  <si>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</si>
  <si>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</si>
  <si>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</si>
  <si>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</si>
  <si>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</si>
  <si>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</si>
  <si>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</si>
  <si>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</si>
  <si>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</si>
  <si>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</si>
  <si>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</si>
  <si>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</si>
  <si>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</si>
  <si>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</si>
  <si>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</si>
  <si>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</si>
  <si>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</si>
  <si>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</si>
  <si>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</si>
  <si>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</si>
  <si>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</si>
  <si>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</si>
  <si>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</si>
  <si>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</si>
  <si>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</si>
  <si>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</si>
  <si>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</si>
  <si>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</si>
  <si>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</si>
  <si>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</si>
  <si>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</si>
  <si>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</si>
  <si>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</si>
  <si>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</si>
  <si>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</si>
  <si>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</si>
  <si>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</si>
  <si>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</si>
  <si>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</si>
  <si>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</si>
  <si>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</si>
  <si>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</si>
  <si>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</si>
  <si>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</si>
  <si>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</si>
  <si>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</si>
  <si>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</si>
  <si>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</si>
  <si>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</si>
  <si>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</si>
  <si>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</si>
  <si>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</si>
  <si>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</si>
  <si>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</si>
  <si>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</si>
  <si>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</si>
  <si>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</si>
  <si>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</si>
  <si>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</si>
  <si>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</si>
  <si>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</si>
  <si>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</si>
  <si>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</si>
  <si>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</si>
  <si>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</si>
  <si>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</si>
  <si>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</si>
  <si>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</si>
  <si>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</si>
  <si>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</si>
  <si>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</si>
  <si>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</si>
  <si>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</si>
  <si>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</si>
  <si>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</si>
  <si>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</si>
  <si>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</si>
  <si>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</si>
  <si>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</si>
  <si>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</si>
  <si>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</si>
  <si>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</si>
  <si>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</si>
  <si>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</si>
  <si>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</si>
  <si>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</si>
  <si>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</si>
  <si>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</si>
  <si>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</si>
  <si>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</si>
  <si>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</si>
  <si>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</si>
  <si>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</si>
  <si>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</si>
  <si>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</si>
  <si>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</si>
  <si>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</si>
  <si>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</si>
  <si>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</si>
  <si>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</si>
  <si>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</si>
  <si>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</si>
  <si>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</si>
  <si>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</si>
  <si>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</si>
  <si>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</si>
  <si>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</si>
  <si>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</si>
  <si>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</si>
  <si>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</si>
  <si>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</si>
  <si>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</si>
  <si>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</si>
  <si>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</si>
  <si>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</si>
  <si>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</si>
  <si>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</si>
  <si>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</si>
  <si>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</si>
  <si>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</si>
  <si>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</si>
  <si>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</si>
  <si>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</si>
  <si>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</si>
  <si>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</si>
  <si>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</si>
  <si>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</si>
  <si>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</si>
  <si>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</si>
  <si>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</si>
  <si>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</si>
  <si>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</si>
  <si>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</si>
  <si>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</si>
  <si>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</si>
  <si>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</si>
  <si>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</si>
  <si>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</si>
  <si>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</si>
  <si>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</si>
  <si>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</si>
  <si>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</si>
  <si>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</si>
  <si>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</si>
  <si>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</si>
  <si>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</si>
  <si>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</si>
  <si>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</si>
  <si>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</si>
  <si>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</si>
  <si>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</si>
  <si>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</si>
  <si>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</si>
  <si>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</si>
  <si>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</si>
  <si>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</si>
  <si>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</si>
  <si>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</si>
  <si>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</si>
  <si>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</si>
  <si>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</si>
  <si>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</si>
  <si>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</si>
  <si>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</si>
  <si>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</si>
  <si>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</si>
  <si>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</si>
  <si>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</si>
  <si>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</si>
  <si>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</si>
  <si>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</si>
  <si>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</si>
  <si>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</si>
  <si>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</si>
  <si>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</si>
  <si>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</si>
  <si>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</si>
  <si>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</si>
  <si>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</si>
  <si>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</si>
  <si>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</si>
  <si>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</si>
  <si>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</si>
  <si>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</si>
  <si>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</si>
  <si>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</si>
  <si>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</si>
  <si>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</si>
  <si>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</si>
  <si>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</si>
  <si>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</si>
  <si>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</si>
  <si>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</si>
  <si>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</si>
  <si>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</si>
  <si>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</si>
  <si>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</si>
  <si>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</si>
  <si>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</si>
  <si>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</si>
  <si>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</si>
  <si>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</si>
  <si>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</si>
  <si>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</si>
  <si>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</si>
  <si>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</si>
  <si>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</si>
  <si>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</si>
  <si>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</si>
  <si>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</si>
  <si>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</si>
  <si>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</si>
  <si>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</si>
  <si>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</si>
  <si>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</si>
  <si>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</si>
  <si>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</si>
  <si>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</si>
  <si>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</si>
  <si>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</si>
  <si>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</si>
  <si>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</si>
  <si>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</si>
  <si>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</si>
  <si>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</si>
  <si>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</si>
  <si>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</si>
  <si>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</si>
  <si>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</si>
  <si>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</si>
  <si>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</si>
  <si>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</si>
  <si>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</si>
  <si>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</si>
  <si>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</si>
  <si>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</si>
  <si>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</si>
  <si>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</si>
  <si>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</si>
  <si>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</si>
  <si>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</si>
  <si>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</si>
  <si>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</si>
  <si>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</si>
  <si>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</si>
  <si>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</si>
  <si>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</si>
  <si>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</si>
  <si>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</si>
  <si>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</si>
  <si>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</si>
  <si>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</si>
  <si>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</si>
  <si>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</si>
  <si>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</si>
  <si>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</si>
  <si>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</si>
  <si>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</si>
  <si>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</si>
  <si>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</si>
  <si>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</si>
  <si>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</si>
  <si>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</si>
  <si>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</si>
  <si>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</si>
  <si>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</si>
  <si>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</si>
  <si>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</si>
  <si>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</si>
  <si>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</si>
  <si>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</si>
  <si>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</si>
  <si>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</si>
  <si>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</si>
  <si>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</si>
  <si>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</si>
  <si>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</si>
  <si>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</si>
  <si>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</si>
  <si>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</si>
  <si>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</si>
  <si>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</si>
  <si>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</si>
  <si>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</si>
  <si>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</si>
  <si>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</si>
  <si>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</si>
  <si>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</si>
  <si>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</si>
  <si>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</si>
  <si>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</si>
  <si>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</si>
  <si>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</si>
  <si>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</si>
  <si>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</si>
  <si>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</si>
  <si>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</si>
  <si>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</si>
  <si>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</si>
  <si>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</si>
  <si>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</si>
  <si>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</si>
  <si>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</si>
  <si>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</si>
  <si>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</si>
  <si>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</si>
  <si>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</si>
  <si>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</si>
  <si>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</si>
  <si>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</si>
  <si>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</si>
  <si>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</si>
  <si>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</si>
  <si>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</si>
  <si>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</si>
  <si>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</si>
  <si>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</si>
  <si>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</si>
  <si>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</si>
  <si>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</si>
  <si>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</si>
  <si>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</si>
  <si>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</si>
  <si>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</si>
  <si>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</si>
  <si>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</si>
  <si>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</si>
  <si>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</si>
  <si>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</si>
  <si>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</si>
  <si>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</si>
  <si>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</si>
  <si>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</si>
  <si>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</si>
  <si>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</si>
  <si>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</si>
  <si>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</si>
  <si>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</si>
  <si>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</si>
  <si>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</si>
  <si>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</si>
  <si>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</si>
  <si>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</si>
  <si>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</si>
  <si>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</si>
  <si>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</si>
  <si>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</si>
  <si>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</si>
  <si>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</si>
  <si>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</si>
  <si>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</si>
  <si>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</si>
  <si>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</si>
  <si>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</si>
  <si>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</si>
  <si>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</si>
  <si>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</si>
  <si>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</si>
  <si>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</si>
  <si>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</si>
  <si>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</si>
  <si>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</si>
  <si>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</si>
  <si>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</si>
  <si>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</si>
  <si>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</si>
  <si>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</si>
  <si>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</si>
  <si>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</si>
  <si>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</si>
  <si>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</si>
  <si>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</si>
  <si>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</si>
  <si>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</si>
  <si>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</si>
  <si>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</si>
  <si>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</si>
  <si>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</si>
  <si>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</si>
  <si>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</si>
  <si>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</si>
  <si>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</si>
  <si>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</si>
  <si>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</si>
  <si>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</si>
  <si>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</si>
  <si>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</si>
  <si>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</si>
  <si>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</si>
  <si>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</si>
  <si>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</si>
  <si>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</si>
  <si>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</si>
  <si>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</si>
  <si>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</si>
  <si>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</si>
  <si>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</si>
  <si>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</si>
  <si>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</si>
  <si>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</si>
  <si>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</si>
  <si>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</si>
  <si>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</si>
  <si>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</si>
  <si>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</si>
  <si>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</si>
  <si>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</si>
  <si>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</si>
  <si>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</si>
  <si>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</si>
  <si>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</si>
  <si>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</si>
  <si>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</si>
  <si>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</si>
  <si>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</si>
  <si>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</si>
  <si>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</si>
  <si>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</si>
  <si>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</si>
  <si>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</si>
  <si>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</si>
  <si>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</si>
  <si>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</si>
  <si>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</si>
  <si>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</si>
  <si>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</si>
  <si>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</si>
  <si>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</si>
  <si>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</si>
  <si>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</si>
  <si>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</si>
  <si>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</si>
  <si>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</si>
  <si>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</si>
  <si>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</si>
  <si>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</si>
  <si>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</si>
  <si>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</si>
  <si>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</si>
  <si>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</si>
  <si>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</si>
  <si>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</si>
  <si>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</si>
  <si>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</si>
  <si>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</si>
  <si>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</si>
  <si>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</si>
  <si>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</si>
  <si>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</si>
  <si>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</si>
  <si>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</si>
  <si>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</si>
  <si>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</si>
  <si>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</si>
  <si>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</si>
  <si>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</si>
  <si>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</si>
  <si>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</si>
  <si>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</si>
  <si>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</si>
  <si>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</si>
  <si>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</si>
  <si>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</si>
  <si>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</si>
  <si>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</si>
  <si>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</si>
  <si>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</si>
  <si>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</si>
  <si>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</si>
  <si>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</si>
  <si>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</si>
  <si>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</si>
  <si>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</si>
  <si>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</si>
  <si>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</si>
  <si>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</si>
  <si>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</si>
  <si>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</si>
  <si>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</si>
  <si>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</si>
  <si>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</si>
  <si>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</si>
  <si>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</si>
  <si>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</si>
  <si>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</si>
  <si>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</si>
  <si>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</si>
  <si>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</si>
  <si>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</si>
  <si>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</si>
  <si>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</si>
  <si>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</si>
  <si>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</si>
  <si>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</si>
  <si>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</si>
  <si>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</si>
  <si>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</si>
  <si>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</si>
  <si>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</si>
  <si>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</si>
  <si>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</si>
  <si>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</si>
  <si>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</si>
  <si>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</si>
  <si>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</si>
  <si>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</si>
  <si>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</si>
  <si>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</si>
  <si>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</si>
  <si>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</si>
  <si>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</si>
  <si>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</si>
  <si>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</si>
  <si>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</si>
  <si>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</si>
  <si>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</si>
  <si>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</si>
  <si>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</si>
  <si>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</si>
  <si>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</si>
  <si>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</si>
  <si>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</si>
  <si>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</si>
  <si>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</si>
  <si>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</si>
  <si>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</si>
  <si>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</si>
  <si>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</si>
  <si>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</si>
  <si>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</si>
  <si>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</si>
  <si>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</si>
  <si>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</si>
  <si>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</si>
  <si>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</si>
  <si>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</si>
  <si>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</si>
  <si>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</si>
  <si>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</si>
  <si>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</si>
  <si>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</si>
  <si>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</si>
  <si>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</si>
  <si>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</si>
  <si>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</si>
  <si>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</si>
  <si>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</si>
  <si>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</si>
  <si>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</si>
  <si>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</si>
  <si>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</si>
  <si>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</si>
  <si>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</si>
  <si>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</si>
  <si>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</si>
  <si>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</si>
  <si>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</si>
  <si>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</si>
  <si>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</si>
  <si>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</si>
  <si>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</si>
  <si>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</si>
  <si>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</si>
  <si>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</si>
  <si>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</si>
  <si>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</si>
  <si>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</si>
  <si>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</si>
  <si>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</si>
  <si>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</si>
  <si>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</si>
  <si>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</si>
  <si>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</si>
  <si>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</si>
  <si>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</si>
  <si>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</si>
  <si>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</si>
  <si>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</si>
  <si>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</si>
  <si>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</si>
  <si>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</si>
  <si>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</si>
  <si>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</si>
  <si>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</si>
  <si>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</si>
  <si>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</si>
  <si>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</si>
  <si>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</si>
  <si>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</si>
  <si>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</si>
  <si>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</si>
  <si>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</si>
  <si>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</si>
  <si>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</si>
  <si>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</si>
  <si>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</si>
  <si>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</si>
  <si>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</si>
  <si>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</si>
  <si>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</si>
  <si>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</si>
  <si>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</si>
  <si>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</si>
  <si>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</si>
  <si>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</si>
  <si>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</si>
  <si>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</si>
  <si>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</si>
  <si>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</si>
  <si>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</si>
  <si>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</si>
  <si>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</si>
  <si>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</si>
  <si>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</si>
  <si>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</si>
  <si>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</si>
  <si>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</si>
  <si>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</si>
  <si>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</si>
  <si>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</si>
  <si>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</si>
  <si>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</si>
  <si>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</si>
  <si>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</si>
  <si>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</si>
  <si>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</si>
  <si>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</si>
  <si>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</si>
  <si>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</si>
  <si>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</si>
  <si>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</si>
  <si>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</si>
  <si>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</si>
  <si>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</si>
  <si>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</si>
  <si>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</si>
  <si>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</si>
  <si>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</si>
  <si>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</si>
  <si>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</si>
  <si>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</si>
  <si>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</si>
  <si>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</si>
  <si>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</si>
  <si>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</si>
  <si>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</si>
  <si>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</si>
  <si>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</si>
  <si>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</si>
  <si>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</si>
  <si>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</si>
  <si>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</si>
  <si>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</si>
  <si>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</si>
  <si>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</si>
  <si>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</si>
  <si>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</si>
  <si>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</si>
  <si>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</si>
  <si>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</si>
  <si>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</si>
  <si>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</si>
  <si>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</si>
  <si>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</si>
  <si>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</si>
  <si>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</si>
  <si>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</si>
  <si>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</si>
  <si>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</si>
  <si>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</si>
  <si>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</si>
  <si>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</si>
  <si>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</si>
  <si>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</si>
  <si>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</si>
  <si>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</si>
  <si>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</si>
  <si>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</si>
  <si>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</si>
  <si>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</si>
  <si>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</si>
  <si>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</si>
  <si>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</si>
  <si>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</si>
  <si>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</si>
  <si>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</si>
  <si>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</si>
  <si>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</si>
  <si>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</si>
  <si>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</si>
  <si>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</si>
  <si>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</si>
  <si>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</si>
  <si>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</si>
  <si>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</si>
  <si>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</si>
  <si>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</si>
  <si>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</si>
  <si>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</si>
  <si>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</si>
  <si>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</si>
  <si>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</si>
  <si>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</si>
  <si>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</si>
  <si>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</si>
  <si>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</si>
  <si>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</si>
  <si>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</si>
  <si>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</si>
  <si>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</si>
  <si>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</si>
  <si>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</si>
  <si>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</si>
  <si>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</si>
  <si>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</si>
  <si>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</si>
  <si>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</si>
  <si>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</si>
  <si>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</si>
  <si>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</si>
  <si>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</si>
  <si>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</si>
  <si>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</si>
  <si>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</si>
  <si>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</si>
  <si>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</si>
  <si>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</si>
  <si>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</si>
  <si>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</si>
  <si>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</si>
  <si>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</si>
  <si>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</si>
  <si>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</si>
  <si>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</si>
  <si>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</si>
  <si>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</si>
  <si>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</si>
  <si>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</si>
  <si>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</si>
  <si>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</si>
  <si>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</si>
  <si>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</si>
  <si>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</si>
  <si>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</si>
  <si>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</si>
  <si>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</si>
  <si>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</si>
  <si>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</si>
  <si>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</si>
  <si>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</si>
  <si>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</si>
  <si>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</si>
  <si>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</si>
  <si>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</si>
  <si>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</si>
  <si>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</si>
  <si>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</si>
  <si>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</si>
  <si>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</si>
  <si>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</si>
  <si>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</si>
  <si>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</si>
  <si>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</si>
  <si>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</si>
  <si>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</si>
  <si>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</si>
  <si>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</si>
  <si>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</si>
  <si>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</si>
  <si>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</si>
  <si>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</si>
  <si>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</si>
  <si>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</si>
  <si>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</si>
  <si>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</si>
  <si>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</si>
  <si>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</si>
  <si>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</si>
  <si>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</si>
  <si>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</si>
  <si>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</si>
  <si>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</si>
  <si>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</si>
  <si>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</si>
  <si>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</si>
  <si>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</si>
  <si>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</si>
  <si>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</si>
  <si>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</si>
  <si>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</si>
  <si>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</si>
  <si>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</si>
  <si>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</si>
  <si>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</si>
  <si>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</si>
  <si>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</si>
  <si>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</si>
  <si>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</si>
  <si>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</si>
  <si>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</si>
  <si>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</si>
  <si>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</si>
  <si>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</si>
  <si>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</si>
  <si>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</si>
  <si>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</si>
  <si>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</si>
  <si>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</si>
  <si>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</si>
  <si>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</si>
  <si>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</si>
  <si>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</si>
  <si>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</si>
  <si>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</si>
  <si>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</si>
  <si>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</si>
  <si>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</si>
  <si>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</si>
  <si>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</si>
  <si>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</si>
  <si>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</si>
  <si>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</si>
  <si>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</si>
  <si>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</si>
  <si>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</si>
  <si>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</si>
  <si>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</si>
  <si>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</si>
  <si>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</si>
  <si>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</si>
  <si>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</si>
  <si>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</si>
  <si>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</si>
  <si>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</si>
  <si>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</si>
  <si>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</si>
  <si>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</si>
  <si>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</si>
  <si>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</si>
  <si>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</si>
  <si>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</si>
  <si>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</si>
  <si>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</si>
  <si>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</si>
  <si>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</si>
  <si>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</si>
  <si>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</si>
  <si>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</si>
  <si>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</si>
  <si>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</si>
  <si>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</si>
  <si>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</si>
  <si>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</si>
  <si>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</si>
  <si>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</si>
  <si>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</si>
  <si>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</si>
  <si>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</si>
  <si>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</si>
  <si>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</si>
  <si>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</si>
  <si>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</si>
  <si>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</si>
  <si>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</si>
  <si>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</si>
  <si>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</si>
  <si>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</si>
  <si>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</si>
  <si>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</si>
  <si>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</si>
  <si>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</si>
  <si>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</si>
  <si>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</si>
  <si>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</si>
  <si>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</si>
  <si>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</si>
  <si>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</si>
  <si>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</si>
  <si>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</si>
  <si>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</si>
  <si>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</si>
  <si>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</si>
  <si>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</si>
  <si>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</si>
  <si>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</si>
  <si>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</si>
  <si>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</si>
  <si>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</si>
  <si>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</si>
  <si>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</si>
  <si>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</si>
  <si>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</si>
  <si>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</si>
  <si>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</si>
  <si>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</si>
  <si>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</si>
  <si>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</si>
  <si>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</si>
  <si>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</si>
  <si>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</si>
  <si>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</si>
  <si>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</si>
  <si>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</si>
  <si>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</si>
  <si>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</si>
  <si>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</si>
  <si>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</si>
  <si>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</si>
  <si>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</si>
  <si>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</si>
  <si>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</si>
  <si>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</si>
  <si>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</si>
  <si>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</si>
  <si>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</si>
  <si>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</si>
  <si>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</si>
  <si>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</si>
  <si>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</si>
  <si>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</si>
  <si>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</si>
  <si>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</si>
  <si>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</si>
  <si>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</si>
  <si>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</si>
  <si>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</si>
  <si>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</si>
  <si>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</si>
  <si>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</si>
  <si>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</si>
  <si>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</si>
  <si>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</si>
  <si>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</si>
  <si>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</si>
  <si>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</si>
  <si>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</si>
  <si>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</si>
  <si>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</si>
  <si>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</si>
  <si>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</si>
  <si>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</si>
  <si>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</si>
  <si>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</si>
  <si>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</si>
  <si>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</si>
  <si>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</si>
  <si>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</si>
  <si>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</si>
  <si>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</si>
  <si>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</si>
  <si>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</si>
  <si>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</si>
  <si>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</si>
  <si>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</si>
  <si>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</si>
  <si>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</si>
  <si>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</si>
  <si>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</si>
  <si>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</si>
  <si>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</si>
  <si>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</si>
  <si>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</si>
  <si>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</si>
  <si>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</si>
  <si>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</si>
  <si>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</si>
  <si>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</si>
  <si>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</si>
  <si>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</si>
  <si>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</si>
  <si>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</si>
  <si>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</si>
  <si>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</si>
  <si>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</si>
  <si>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</si>
  <si>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</si>
  <si>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</si>
  <si>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</si>
  <si>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</si>
  <si>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</si>
  <si>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</si>
  <si>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</si>
  <si>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</si>
  <si>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</si>
  <si>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</si>
  <si>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</si>
  <si>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</si>
  <si>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</si>
  <si>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</si>
  <si>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</si>
  <si>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</si>
  <si>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</si>
  <si>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</si>
  <si>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</si>
  <si>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</si>
  <si>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</si>
  <si>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</si>
  <si>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</si>
  <si>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</si>
  <si>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</si>
  <si>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</si>
  <si>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</si>
  <si>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</si>
  <si>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</si>
  <si>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</si>
  <si>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</si>
  <si>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</si>
  <si>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</si>
  <si>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</si>
  <si>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</si>
  <si>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</si>
  <si>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</si>
  <si>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</si>
  <si>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</si>
  <si>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</si>
  <si>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</si>
  <si>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</si>
  <si>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</si>
  <si>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</si>
  <si>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</si>
  <si>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</si>
  <si>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</si>
  <si>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</si>
  <si>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</si>
  <si>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</si>
  <si>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</si>
  <si>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</si>
  <si>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</si>
  <si>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</si>
  <si>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</si>
  <si>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</si>
  <si>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</si>
  <si>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</si>
  <si>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</si>
  <si>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</si>
  <si>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</si>
  <si>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</si>
  <si>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</si>
  <si>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</si>
  <si>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</si>
  <si>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</si>
  <si>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</si>
  <si>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</si>
  <si>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</si>
  <si>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</si>
  <si>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</si>
  <si>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</si>
  <si>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</si>
  <si>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</si>
  <si>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</si>
  <si>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</si>
  <si>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</si>
  <si>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</si>
  <si>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</si>
  <si>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</si>
  <si>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</si>
  <si>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</si>
  <si>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</si>
  <si>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</si>
  <si>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</si>
  <si>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</si>
  <si>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</si>
  <si>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</si>
  <si>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</si>
  <si>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</si>
  <si>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</si>
  <si>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</si>
  <si>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</si>
  <si>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</si>
  <si>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</si>
  <si>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</si>
  <si>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</si>
  <si>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</si>
  <si>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</si>
  <si>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</si>
  <si>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</si>
  <si>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</si>
  <si>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</si>
  <si>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</si>
  <si>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</si>
  <si>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</si>
  <si>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</si>
  <si>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</si>
  <si>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</si>
  <si>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</si>
  <si>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</si>
  <si>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</si>
  <si>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</si>
  <si>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</si>
  <si>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</si>
  <si>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</si>
  <si>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</si>
  <si>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</si>
  <si>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</si>
  <si>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</si>
  <si>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</si>
  <si>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</si>
  <si>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</si>
  <si>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</si>
  <si>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</si>
  <si>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</si>
  <si>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</si>
  <si>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</si>
  <si>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</si>
  <si>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</si>
  <si>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</si>
  <si>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</si>
  <si>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</si>
  <si>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</si>
  <si>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</si>
  <si>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</si>
  <si>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</si>
  <si>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</si>
  <si>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</si>
  <si>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</si>
  <si>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</si>
  <si>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</si>
  <si>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</si>
  <si>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</si>
  <si>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</si>
  <si>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</si>
  <si>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</si>
  <si>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</si>
  <si>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</si>
  <si>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</si>
  <si>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</si>
  <si>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</si>
  <si>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</si>
  <si>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</si>
  <si>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</si>
  <si>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</si>
  <si>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</si>
  <si>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</si>
  <si>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</si>
  <si>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</si>
  <si>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</si>
  <si>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</si>
  <si>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</si>
  <si>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</si>
  <si>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</si>
  <si>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</si>
  <si>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</si>
  <si>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</si>
  <si>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</si>
  <si>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</si>
  <si>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</si>
  <si>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</si>
  <si>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</si>
  <si>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</si>
  <si>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</si>
  <si>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</si>
  <si>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</si>
  <si>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</si>
  <si>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</si>
  <si>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</si>
  <si>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</si>
  <si>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</si>
  <si>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</si>
  <si>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</si>
  <si>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</si>
  <si>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</si>
  <si>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</si>
  <si>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</si>
  <si>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</si>
  <si>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</si>
  <si>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</si>
  <si>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</si>
  <si>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</si>
  <si>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</si>
  <si>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</si>
  <si>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</si>
  <si>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</si>
  <si>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</si>
  <si>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</si>
  <si>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</si>
  <si>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</si>
  <si>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</si>
  <si>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</si>
  <si>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</si>
  <si>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</si>
  <si>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</si>
  <si>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</si>
  <si>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</si>
  <si>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</si>
  <si>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</si>
  <si>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</si>
  <si>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</si>
  <si>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</si>
  <si>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</si>
  <si>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</si>
  <si>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</si>
  <si>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</si>
  <si>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</si>
  <si>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</si>
  <si>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</si>
  <si>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</si>
  <si>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</si>
  <si>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</si>
  <si>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</si>
  <si>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</si>
  <si>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</si>
  <si>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</si>
  <si>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</si>
  <si>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</si>
  <si>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</si>
  <si>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</si>
  <si>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</si>
  <si>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</si>
  <si>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</si>
  <si>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</si>
  <si>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</si>
  <si>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</si>
  <si>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</si>
  <si>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</si>
  <si>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</si>
  <si>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</si>
  <si>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</si>
  <si>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</si>
  <si>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</si>
  <si>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</si>
  <si>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</si>
  <si>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</si>
  <si>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</si>
  <si>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</si>
  <si>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</si>
  <si>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</si>
  <si>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</si>
  <si>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</si>
  <si>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</si>
  <si>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</si>
  <si>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</si>
  <si>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</si>
  <si>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</si>
  <si>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</si>
  <si>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</si>
  <si>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</si>
  <si>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</si>
  <si>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</si>
  <si>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</si>
  <si>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</si>
  <si>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</si>
  <si>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</si>
  <si>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</si>
  <si>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</si>
  <si>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</si>
  <si>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</si>
  <si>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</si>
  <si>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</si>
  <si>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</si>
  <si>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</si>
  <si>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</si>
  <si>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</si>
  <si>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</si>
  <si>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</si>
  <si>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</si>
  <si>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</si>
  <si>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</si>
  <si>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</si>
  <si>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</si>
  <si>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</si>
  <si>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</si>
  <si>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</si>
  <si>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</si>
  <si>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</si>
  <si>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</si>
  <si>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</si>
  <si>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</si>
  <si>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</si>
  <si>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</si>
  <si>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</si>
  <si>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</si>
  <si>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</si>
  <si>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</si>
  <si>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</si>
  <si>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</si>
  <si>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</si>
  <si>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</si>
  <si>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</si>
  <si>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</si>
  <si>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</si>
  <si>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</si>
  <si>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</si>
  <si>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</si>
  <si>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</si>
  <si>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</si>
  <si>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</si>
  <si>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</si>
  <si>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</si>
  <si>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</si>
  <si>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</si>
  <si>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</si>
  <si>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</si>
  <si>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</si>
  <si>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</si>
  <si>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</si>
  <si>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</si>
  <si>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</si>
  <si>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</si>
  <si>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</si>
  <si>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</si>
  <si>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</si>
  <si>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</si>
  <si>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</si>
  <si>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</si>
  <si>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</si>
  <si>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</si>
  <si>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</si>
  <si>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</si>
  <si>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</si>
  <si>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</si>
  <si>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</si>
  <si>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</si>
  <si>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</si>
  <si>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</si>
  <si>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</si>
  <si>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</si>
  <si>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</si>
  <si>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</si>
  <si>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</si>
  <si>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</si>
  <si>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</si>
  <si>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</si>
  <si>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</si>
  <si>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</si>
  <si>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</si>
  <si>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</si>
  <si>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</si>
  <si>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</si>
  <si>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</si>
  <si>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</si>
  <si>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</si>
  <si>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</si>
  <si>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</si>
  <si>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</si>
  <si>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</si>
  <si>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</si>
  <si>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</si>
  <si>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</si>
  <si>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</si>
  <si>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</si>
  <si>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</si>
  <si>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</si>
  <si>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</si>
  <si>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</si>
  <si>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</si>
  <si>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</si>
  <si>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</si>
  <si>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</si>
  <si>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</si>
  <si>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</si>
  <si>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</si>
  <si>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</si>
  <si>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</si>
  <si>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</si>
  <si>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</si>
  <si>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</si>
  <si>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</si>
  <si>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</si>
  <si>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</si>
  <si>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</si>
  <si>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</si>
  <si>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</si>
  <si>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</si>
  <si>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</si>
  <si>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</si>
  <si>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</si>
  <si>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</si>
  <si>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</si>
  <si>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</si>
  <si>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</si>
  <si>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</si>
  <si>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</si>
  <si>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</si>
  <si>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</si>
  <si>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</si>
  <si>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</si>
  <si>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</si>
  <si>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</si>
  <si>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</si>
  <si>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</si>
  <si>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</si>
  <si>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</si>
  <si>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</si>
  <si>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</si>
  <si>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</si>
  <si>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</si>
  <si>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</si>
  <si>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</si>
  <si>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</si>
  <si>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</si>
  <si>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</si>
  <si>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</si>
  <si>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</si>
  <si>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</si>
  <si>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</si>
  <si>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</si>
  <si>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</si>
  <si>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</si>
  <si>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</si>
  <si>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</si>
  <si>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</si>
  <si>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</si>
  <si>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</si>
  <si>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</si>
  <si>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</si>
  <si>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</si>
  <si>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</si>
  <si>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</si>
  <si>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</si>
  <si>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</si>
  <si>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</si>
  <si>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</si>
  <si>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</si>
  <si>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</si>
  <si>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</si>
  <si>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</si>
  <si>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</si>
  <si>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</si>
  <si>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</si>
  <si>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</si>
  <si>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</si>
  <si>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</si>
  <si>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</si>
  <si>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</si>
  <si>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</si>
  <si>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</si>
  <si>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</si>
  <si>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</si>
  <si>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</si>
  <si>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</si>
  <si>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</si>
  <si>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</si>
  <si>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</si>
  <si>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</si>
  <si>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</si>
  <si>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</si>
  <si>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</si>
  <si>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</si>
  <si>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</si>
  <si>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</si>
  <si>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</si>
  <si>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</si>
  <si>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</si>
  <si>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</si>
  <si>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</si>
  <si>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</si>
  <si>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</si>
  <si>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</si>
  <si>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</si>
  <si>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</si>
  <si>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</si>
  <si>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</si>
  <si>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</si>
  <si>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</si>
  <si>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</si>
  <si>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</si>
  <si>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</si>
  <si>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</si>
  <si>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</si>
  <si>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</si>
  <si>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</si>
  <si>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</si>
  <si>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</si>
  <si>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</si>
  <si>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</si>
  <si>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</si>
  <si>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</si>
  <si>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</si>
  <si>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</si>
  <si>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</si>
  <si>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</si>
  <si>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</si>
  <si>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</si>
  <si>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</si>
  <si>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</si>
  <si>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</si>
  <si>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</si>
  <si>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</si>
  <si>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</si>
  <si>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</si>
  <si>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</si>
  <si>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</si>
  <si>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</si>
  <si>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</si>
  <si>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</si>
  <si>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</si>
  <si>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</si>
  <si>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</si>
  <si>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</si>
  <si>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</si>
  <si>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</si>
  <si>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</si>
  <si>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</si>
  <si>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</si>
  <si>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</si>
  <si>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</si>
  <si>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</si>
  <si>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</si>
  <si>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</si>
  <si>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</si>
  <si>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</si>
  <si>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</si>
  <si>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</si>
  <si>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</si>
  <si>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</si>
  <si>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</si>
  <si>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</si>
  <si>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</si>
  <si>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</si>
  <si>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</si>
  <si>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</si>
  <si>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</si>
  <si>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</si>
  <si>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</si>
  <si>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</si>
  <si>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</si>
  <si>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</si>
  <si>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</si>
  <si>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</si>
  <si>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</si>
  <si>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</si>
  <si>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</si>
  <si>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</si>
  <si>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</si>
  <si>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</si>
  <si>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</si>
  <si>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</si>
  <si>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</si>
  <si>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</si>
  <si>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</si>
  <si>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</si>
  <si>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</si>
  <si>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</si>
  <si>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</si>
  <si>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</si>
  <si>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</si>
  <si>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</si>
  <si>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</si>
  <si>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</si>
  <si>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</si>
  <si>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</si>
  <si>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</si>
  <si>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</si>
  <si>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</si>
  <si>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</si>
  <si>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</si>
  <si>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</si>
  <si>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</si>
  <si>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</si>
  <si>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</si>
  <si>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</si>
  <si>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</si>
  <si>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</si>
  <si>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</si>
  <si>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</si>
  <si>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</si>
  <si>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</si>
  <si>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</si>
  <si>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</si>
  <si>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</si>
  <si>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</si>
  <si>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</si>
  <si>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</si>
  <si>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</si>
  <si>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</si>
  <si>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</si>
  <si>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</si>
  <si>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</si>
  <si>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</si>
  <si>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</si>
  <si>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</si>
  <si>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</si>
  <si>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</si>
  <si>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</si>
  <si>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</si>
  <si>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</si>
  <si>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</si>
  <si>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</si>
  <si>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</si>
  <si>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</si>
  <si>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</si>
  <si>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</si>
  <si>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</si>
  <si>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</si>
  <si>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</si>
  <si>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</si>
  <si>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</si>
  <si>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</si>
  <si>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</si>
  <si>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</si>
  <si>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</si>
  <si>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</si>
  <si>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</si>
  <si>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</si>
  <si>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</si>
  <si>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</si>
  <si>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</si>
  <si>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</si>
  <si>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</si>
  <si>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</si>
  <si>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</si>
  <si>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</si>
  <si>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</si>
  <si>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</si>
  <si>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</si>
  <si>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</si>
  <si>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</si>
  <si>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</si>
  <si>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</si>
  <si>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</si>
  <si>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</si>
  <si>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</si>
  <si>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</si>
  <si>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</si>
  <si>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</si>
  <si>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</si>
  <si>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</si>
  <si>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</si>
  <si>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</si>
  <si>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</si>
  <si>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</si>
  <si>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</si>
  <si>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</si>
  <si>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</si>
  <si>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</si>
  <si>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</si>
  <si>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</si>
  <si>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</si>
  <si>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</si>
  <si>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</si>
  <si>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</si>
  <si>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</si>
  <si>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</si>
  <si>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</si>
  <si>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</si>
  <si>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</si>
  <si>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</si>
  <si>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</si>
  <si>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</si>
  <si>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</si>
  <si>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</si>
  <si>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</si>
  <si>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</si>
  <si>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</si>
  <si>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</si>
  <si>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</si>
  <si>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</si>
  <si>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</si>
  <si>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</si>
  <si>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</si>
  <si>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</si>
  <si>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</si>
  <si>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</si>
  <si>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</si>
  <si>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</si>
  <si>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</si>
  <si>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</si>
  <si>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</si>
  <si>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</si>
  <si>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</si>
  <si>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</si>
  <si>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</si>
  <si>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</si>
  <si>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</si>
  <si>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</si>
  <si>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</si>
  <si>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</si>
  <si>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</si>
  <si>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</si>
  <si>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</si>
  <si>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</si>
  <si>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</si>
  <si>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</si>
  <si>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</si>
  <si>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</si>
  <si>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</si>
  <si>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</si>
  <si>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</si>
  <si>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</si>
  <si>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</si>
  <si>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</si>
  <si>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</si>
  <si>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</si>
  <si>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</si>
  <si>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</si>
  <si>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</si>
  <si>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</si>
  <si>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</si>
  <si>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</si>
  <si>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</si>
  <si>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</si>
  <si>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</si>
  <si>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</si>
  <si>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</si>
  <si>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</si>
  <si>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</si>
  <si>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</si>
  <si>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</si>
  <si>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</si>
  <si>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</si>
  <si>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</si>
  <si>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</si>
  <si>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</si>
  <si>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</si>
  <si>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</si>
  <si>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</si>
  <si>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</si>
  <si>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</si>
  <si>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</si>
  <si>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</si>
  <si>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</si>
  <si>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</si>
  <si>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</si>
  <si>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</si>
  <si>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</si>
  <si>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</si>
  <si>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</si>
  <si>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</si>
  <si>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</si>
  <si>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</si>
  <si>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</si>
  <si>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</si>
  <si>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</si>
  <si>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</si>
  <si>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</si>
  <si>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</si>
  <si>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</si>
  <si>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</si>
  <si>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</si>
  <si>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</si>
  <si>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</si>
  <si>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</si>
  <si>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</si>
  <si>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</si>
  <si>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</si>
  <si>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</si>
  <si>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</si>
  <si>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</si>
  <si>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</si>
  <si>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</si>
  <si>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</si>
  <si>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</si>
  <si>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</si>
  <si>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</si>
  <si>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</si>
  <si>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</si>
  <si>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</si>
  <si>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</si>
  <si>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</si>
  <si>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</si>
  <si>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</si>
  <si>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</si>
  <si>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</si>
  <si>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</si>
  <si>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</si>
  <si>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</si>
  <si>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</si>
  <si>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</si>
  <si>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</si>
  <si>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</si>
  <si>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</si>
  <si>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</si>
  <si>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</si>
  <si>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</si>
  <si>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</si>
  <si>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</si>
  <si>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</si>
  <si>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</si>
  <si>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</si>
  <si>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</si>
  <si>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</si>
  <si>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</si>
  <si>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</si>
  <si>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</si>
  <si>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</si>
  <si>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</si>
  <si>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</si>
  <si>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</si>
  <si>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</si>
  <si>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</si>
  <si>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</si>
  <si>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</si>
  <si>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</si>
  <si>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</si>
  <si>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</si>
  <si>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</si>
  <si>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</si>
  <si>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</si>
  <si>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</si>
  <si>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</si>
  <si>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</si>
  <si>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</si>
  <si>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</si>
  <si>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</si>
  <si>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</si>
  <si>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</si>
  <si>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</si>
  <si>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</si>
  <si>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</si>
  <si>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</si>
  <si>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</si>
  <si>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</si>
  <si>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</si>
  <si>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</si>
  <si>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</si>
  <si>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</si>
  <si>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</si>
  <si>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</si>
  <si>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</si>
  <si>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</si>
  <si>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</si>
  <si>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</si>
  <si>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</si>
  <si>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</si>
  <si>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</si>
  <si>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</si>
  <si>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</si>
  <si>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</si>
  <si>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</si>
  <si>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</si>
  <si>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</si>
  <si>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</si>
  <si>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</si>
  <si>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</si>
  <si>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</si>
  <si>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</si>
  <si>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</si>
  <si>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</si>
  <si>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</si>
  <si>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</si>
  <si>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</si>
  <si>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</si>
  <si>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</si>
  <si>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</si>
  <si>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</si>
  <si>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</si>
  <si>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</si>
  <si>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</si>
  <si>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</si>
  <si>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</si>
  <si>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</si>
  <si>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</si>
  <si>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</si>
  <si>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</si>
  <si>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</si>
  <si>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</si>
  <si>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</si>
  <si>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</si>
  <si>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</si>
  <si>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</si>
  <si>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</si>
  <si>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</si>
  <si>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</si>
  <si>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</si>
  <si>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</si>
  <si>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</si>
  <si>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</si>
  <si>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</si>
  <si>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</si>
  <si>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</si>
  <si>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</si>
  <si>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</si>
  <si>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</si>
  <si>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</si>
  <si>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</si>
  <si>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</si>
  <si>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</si>
  <si>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</si>
  <si>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</si>
  <si>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</si>
  <si>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</si>
  <si>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</si>
  <si>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</si>
  <si>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</si>
  <si>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</si>
  <si>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</si>
  <si>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</si>
  <si>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</si>
  <si>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</si>
  <si>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</si>
  <si>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</si>
  <si>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</si>
  <si>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</si>
  <si>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</si>
  <si>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</si>
  <si>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</si>
  <si>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</si>
  <si>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</si>
  <si>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</si>
  <si>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</si>
  <si>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</si>
  <si>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</si>
  <si>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</si>
  <si>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</si>
  <si>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</si>
  <si>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</si>
  <si>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</si>
  <si>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</si>
  <si>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</si>
  <si>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</si>
  <si>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</si>
  <si>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</si>
  <si>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</si>
  <si>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</si>
  <si>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</si>
  <si>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</si>
  <si>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</si>
  <si>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</si>
  <si>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</si>
  <si>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</si>
  <si>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</si>
  <si>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</si>
  <si>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</si>
  <si>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</si>
  <si>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</si>
  <si>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</si>
  <si>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</si>
  <si>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</si>
  <si>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</si>
  <si>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</si>
  <si>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</si>
  <si>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</si>
  <si>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</si>
  <si>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</si>
  <si>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</si>
  <si>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</si>
  <si>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</si>
  <si>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</si>
  <si>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</si>
  <si>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</si>
  <si>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</si>
  <si>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</si>
  <si>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</si>
  <si>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</si>
  <si>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</si>
  <si>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</si>
  <si>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</si>
  <si>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</si>
  <si>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</si>
  <si>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</si>
  <si>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</si>
  <si>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</si>
  <si>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</si>
  <si>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</si>
  <si>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</si>
  <si>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</si>
  <si>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</si>
  <si>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</si>
  <si>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</si>
  <si>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</si>
  <si>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</si>
  <si>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</si>
  <si>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</si>
  <si>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</si>
  <si>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</si>
  <si>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</si>
  <si>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</si>
  <si>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</si>
  <si>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</si>
  <si>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</si>
  <si>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</si>
  <si>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</si>
  <si>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</si>
  <si>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</si>
  <si>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</si>
  <si>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</si>
  <si>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</si>
  <si>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</si>
  <si>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</si>
  <si>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</si>
  <si>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</si>
  <si>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</si>
  <si>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</si>
  <si>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</si>
  <si>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</si>
  <si>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</si>
  <si>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</si>
  <si>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</si>
  <si>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</si>
  <si>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</si>
  <si>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</si>
  <si>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</si>
  <si>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</si>
  <si>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</si>
  <si>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</si>
  <si>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</si>
  <si>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</si>
  <si>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</si>
  <si>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</si>
  <si>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</si>
  <si>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</si>
  <si>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</si>
  <si>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</si>
  <si>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</si>
  <si>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</si>
  <si>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</si>
  <si>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</si>
  <si>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</si>
  <si>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</si>
  <si>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</si>
  <si>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</si>
  <si>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</si>
  <si>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</si>
  <si>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</si>
  <si>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</si>
  <si>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</si>
  <si>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</si>
  <si>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</si>
  <si>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</si>
  <si>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</si>
  <si>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</si>
  <si>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</si>
  <si>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</si>
  <si>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</si>
  <si>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</si>
  <si>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</si>
  <si>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</si>
  <si>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</si>
  <si>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</si>
  <si>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</si>
  <si>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</si>
  <si>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</si>
  <si>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</si>
  <si>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</si>
  <si>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</si>
  <si>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</si>
  <si>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</si>
  <si>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</si>
  <si>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</si>
  <si>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</si>
  <si>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</si>
  <si>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</si>
  <si>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</si>
  <si>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</si>
  <si>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</si>
  <si>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</si>
  <si>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</si>
  <si>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</si>
  <si>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</si>
  <si>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</si>
  <si>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</si>
  <si>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</si>
  <si>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</si>
  <si>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</si>
  <si>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</si>
  <si>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</si>
  <si>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</si>
  <si>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</si>
  <si>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</si>
  <si>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</si>
  <si>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</si>
  <si>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</si>
  <si>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</si>
  <si>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</si>
  <si>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</si>
  <si>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</si>
  <si>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</si>
  <si>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</si>
  <si>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</si>
  <si>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</si>
  <si>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</si>
  <si>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</si>
  <si>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</si>
  <si>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</si>
  <si>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</si>
  <si>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</si>
  <si>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</si>
  <si>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</si>
  <si>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</si>
  <si>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</si>
  <si>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</si>
  <si>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</si>
  <si>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</si>
  <si>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</si>
  <si>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</si>
  <si>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</si>
  <si>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</si>
  <si>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</si>
  <si>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</si>
  <si>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</si>
  <si>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</si>
  <si>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</si>
  <si>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</si>
  <si>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</si>
  <si>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</si>
  <si>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</si>
  <si>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</si>
  <si>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</si>
  <si>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</si>
  <si>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</si>
  <si>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</si>
  <si>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</si>
  <si>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</si>
  <si>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</si>
  <si>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</si>
  <si>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</si>
  <si>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</si>
  <si>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</si>
  <si>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</si>
  <si>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</si>
  <si>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</si>
  <si>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</si>
  <si>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</si>
  <si>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</si>
  <si>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</si>
  <si>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</si>
  <si>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</si>
  <si>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</si>
  <si>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</si>
  <si>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</si>
  <si>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</si>
  <si>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</si>
  <si>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</si>
  <si>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</si>
  <si>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</si>
  <si>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</si>
  <si>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</si>
  <si>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</si>
  <si>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</si>
  <si>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</si>
  <si>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</si>
  <si>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</si>
  <si>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</si>
  <si>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</si>
  <si>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</si>
  <si>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</si>
  <si>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</si>
  <si>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</si>
  <si>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</si>
  <si>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</si>
  <si>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</si>
  <si>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</si>
  <si>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</si>
  <si>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</si>
  <si>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</si>
  <si>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</si>
  <si>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</si>
  <si>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</si>
  <si>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</si>
  <si>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</si>
  <si>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</si>
  <si>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</si>
  <si>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</si>
  <si>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</si>
  <si>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</si>
  <si>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</si>
  <si>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</si>
  <si>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</si>
  <si>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</si>
  <si>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</si>
  <si>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</si>
  <si>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</si>
  <si>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</si>
  <si>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</si>
  <si>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</si>
  <si>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</si>
  <si>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</si>
  <si>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</si>
  <si>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</si>
  <si>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</si>
  <si>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</si>
  <si>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</si>
  <si>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</si>
  <si>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</si>
  <si>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</si>
  <si>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</si>
  <si>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</si>
  <si>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</si>
  <si>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</si>
  <si>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</si>
  <si>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</si>
  <si>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</si>
  <si>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</si>
  <si>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</si>
  <si>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</si>
  <si>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</si>
  <si>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</si>
  <si>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</si>
  <si>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</si>
  <si>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</si>
  <si>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</si>
  <si>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</si>
  <si>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</si>
  <si>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</si>
  <si>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</si>
  <si>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</si>
  <si>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</si>
  <si>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</si>
  <si>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</si>
  <si>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</si>
  <si>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</si>
  <si>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</si>
  <si>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</si>
  <si>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</si>
  <si>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</si>
  <si>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</si>
  <si>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</si>
  <si>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</si>
  <si>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</si>
  <si>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</si>
  <si>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</si>
  <si>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</si>
  <si>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</si>
  <si>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</si>
  <si>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</si>
  <si>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</si>
  <si>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</si>
  <si>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</si>
  <si>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</si>
  <si>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</si>
  <si>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</si>
  <si>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</si>
  <si>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</si>
  <si>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</si>
  <si>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</si>
  <si>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</si>
  <si>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</si>
  <si>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</si>
  <si>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</si>
  <si>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</si>
  <si>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</si>
  <si>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</si>
  <si>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</si>
  <si>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</si>
  <si>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</si>
  <si>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</si>
  <si>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</si>
  <si>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</si>
  <si>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</si>
  <si>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</si>
  <si>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</si>
  <si>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</si>
  <si>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</si>
  <si>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</si>
  <si>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</si>
  <si>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</si>
  <si>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</si>
  <si>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</si>
  <si>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</si>
  <si>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</si>
  <si>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</si>
  <si>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</si>
  <si>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</si>
  <si>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</si>
  <si>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</si>
  <si>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</si>
  <si>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</si>
  <si>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</si>
  <si>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</si>
  <si>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</si>
  <si>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</si>
  <si>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</si>
  <si>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</si>
  <si>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</si>
  <si>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</si>
  <si>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</si>
  <si>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</si>
  <si>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</si>
  <si>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</si>
  <si>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</si>
  <si>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</si>
  <si>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</si>
  <si>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</si>
  <si>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</si>
  <si>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</si>
  <si>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</si>
  <si>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</si>
  <si>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</si>
  <si>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</si>
  <si>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</si>
  <si>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</si>
  <si>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</si>
  <si>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</si>
  <si>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</si>
  <si>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</si>
  <si>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</si>
  <si>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</si>
  <si>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</si>
  <si>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</si>
  <si>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</si>
  <si>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</si>
  <si>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</si>
  <si>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</si>
  <si>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</si>
  <si>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</si>
  <si>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</si>
  <si>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</si>
  <si>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</si>
  <si>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</si>
  <si>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</si>
  <si>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</si>
  <si>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</si>
  <si>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</si>
  <si>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</si>
  <si>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</si>
  <si>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</si>
  <si>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</si>
  <si>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</si>
  <si>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</si>
  <si>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</si>
  <si>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</si>
  <si>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</si>
  <si>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</si>
  <si>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</si>
  <si>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</si>
  <si>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</si>
  <si>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</si>
  <si>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</si>
  <si>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</si>
  <si>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</si>
  <si>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</si>
  <si>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</si>
  <si>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</si>
  <si>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</si>
  <si>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</si>
  <si>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</si>
  <si>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</si>
  <si>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</si>
  <si>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</si>
  <si>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</si>
  <si>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</si>
  <si>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</si>
  <si>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</si>
  <si>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</si>
  <si>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</si>
  <si>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</si>
  <si>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</si>
  <si>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</si>
  <si>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</si>
  <si>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</si>
  <si>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</si>
  <si>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</si>
  <si>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</si>
  <si>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</si>
  <si>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</si>
  <si>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</si>
  <si>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</si>
  <si>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</si>
  <si>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</si>
  <si>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</si>
  <si>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</si>
  <si>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</si>
  <si>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</si>
  <si>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</si>
  <si>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</si>
  <si>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</si>
  <si>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</si>
  <si>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</si>
  <si>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</si>
  <si>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</si>
  <si>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</si>
  <si>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</si>
  <si>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</si>
  <si>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</si>
  <si>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</si>
  <si>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</si>
  <si>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</si>
  <si>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</si>
  <si>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</si>
  <si>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</si>
  <si>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</si>
  <si>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</si>
  <si>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</si>
  <si>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</si>
  <si>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</si>
  <si>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</si>
  <si>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</si>
  <si>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</si>
  <si>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</si>
  <si>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</si>
  <si>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</si>
  <si>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</si>
  <si>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</si>
  <si>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</si>
  <si>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</si>
  <si>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</si>
  <si>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</si>
  <si>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</si>
  <si>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</si>
  <si>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</si>
  <si>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</si>
  <si>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</si>
  <si>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</si>
  <si>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</si>
  <si>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</si>
  <si>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</si>
  <si>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</si>
  <si>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</si>
  <si>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</si>
  <si>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</si>
  <si>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</si>
  <si>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</si>
  <si>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</si>
  <si>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</si>
  <si>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</si>
  <si>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</si>
  <si>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</si>
  <si>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</si>
  <si>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</si>
  <si>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</si>
  <si>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</si>
  <si>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</si>
  <si>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</si>
  <si>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</si>
  <si>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</si>
  <si>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</si>
  <si>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</si>
  <si>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</si>
  <si>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</si>
  <si>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</si>
  <si>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</si>
  <si>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</si>
  <si>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</si>
  <si>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</si>
  <si>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</si>
  <si>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</si>
  <si>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</si>
  <si>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</si>
  <si>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</si>
  <si>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</si>
  <si>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</si>
  <si>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</si>
  <si>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</si>
  <si>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</si>
  <si>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</si>
  <si>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</si>
  <si>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</si>
  <si>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</si>
  <si>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</si>
  <si>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</si>
  <si>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</si>
  <si>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</si>
  <si>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</si>
  <si>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</si>
  <si>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</si>
  <si>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</si>
  <si>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</si>
  <si>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</si>
  <si>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</si>
  <si>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</si>
  <si>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</si>
  <si>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</si>
  <si>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</si>
  <si>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</si>
  <si>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</si>
  <si>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</si>
  <si>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</si>
  <si>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</si>
  <si>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</si>
  <si>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</si>
  <si>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</si>
  <si>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</si>
  <si>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</si>
  <si>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</si>
  <si>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</si>
  <si>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</si>
  <si>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</si>
  <si>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</si>
  <si>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</si>
  <si>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</si>
  <si>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</si>
  <si>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</si>
  <si>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</si>
  <si>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</si>
  <si>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</si>
  <si>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</si>
  <si>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</si>
  <si>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</si>
  <si>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</si>
  <si>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</si>
  <si>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</si>
  <si>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</si>
  <si>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</si>
  <si>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</si>
  <si>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</si>
  <si>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</si>
  <si>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</si>
  <si>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</si>
  <si>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</si>
  <si>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</si>
  <si>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</si>
  <si>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</si>
  <si>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</si>
  <si>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</si>
  <si>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</si>
  <si>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</si>
  <si>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</si>
  <si>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</si>
  <si>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</si>
  <si>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</si>
  <si>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</si>
  <si>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</si>
  <si>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</si>
  <si>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</si>
  <si>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</si>
  <si>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</si>
  <si>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</si>
  <si>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</si>
  <si>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</si>
  <si>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</si>
  <si>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</si>
  <si>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</si>
  <si>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</si>
  <si>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</si>
  <si>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</si>
  <si>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</si>
  <si>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</si>
  <si>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</si>
  <si>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</si>
  <si>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</si>
  <si>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</si>
  <si>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</si>
  <si>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</si>
  <si>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</si>
  <si>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</si>
  <si>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</si>
  <si>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</si>
  <si>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</si>
  <si>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</si>
  <si>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</si>
  <si>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</si>
  <si>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</si>
  <si>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</si>
  <si>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</si>
  <si>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</si>
  <si>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</si>
  <si>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</si>
  <si>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</si>
  <si>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</si>
  <si>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</si>
  <si>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</si>
  <si>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</si>
  <si>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</si>
  <si>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</si>
  <si>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</si>
  <si>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</si>
  <si>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</si>
  <si>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</si>
  <si>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</si>
  <si>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</si>
  <si>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</si>
  <si>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</si>
  <si>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</si>
  <si>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</si>
  <si>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</si>
  <si>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</si>
  <si>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</si>
  <si>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</si>
  <si>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</si>
  <si>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</si>
  <si>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</si>
  <si>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</si>
  <si>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</si>
  <si>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</si>
  <si>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</si>
  <si>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</si>
  <si>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</si>
  <si>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</si>
  <si>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</si>
  <si>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</si>
  <si>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</si>
  <si>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</si>
  <si>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</si>
  <si>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</si>
  <si>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</si>
  <si>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</si>
  <si>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</si>
  <si>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</si>
  <si>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</si>
  <si>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</si>
  <si>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</si>
  <si>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</si>
  <si>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</si>
  <si>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</si>
  <si>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</si>
  <si>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</si>
  <si>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</si>
  <si>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</si>
  <si>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</si>
  <si>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</si>
  <si>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</si>
  <si>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</si>
  <si>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</si>
  <si>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</si>
  <si>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</si>
  <si>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</si>
  <si>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</si>
  <si>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</si>
  <si>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</si>
  <si>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</si>
  <si>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</si>
  <si>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</si>
  <si>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</si>
  <si>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</si>
  <si>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</si>
  <si>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</si>
  <si>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</si>
  <si>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</si>
  <si>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</si>
  <si>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</si>
  <si>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</si>
  <si>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</si>
  <si>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</si>
  <si>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</si>
  <si>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</si>
  <si>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</si>
  <si>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</si>
  <si>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</si>
  <si>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</si>
  <si>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</si>
  <si>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</si>
  <si>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</si>
  <si>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</si>
  <si>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</si>
  <si>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</si>
  <si>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</si>
  <si>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</si>
  <si>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</si>
  <si>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</si>
  <si>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</si>
  <si>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</si>
  <si>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</si>
  <si>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</si>
  <si>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</si>
  <si>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</si>
  <si>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</si>
  <si>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</si>
  <si>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</si>
  <si>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</si>
  <si>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</si>
  <si>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</si>
  <si>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</si>
  <si>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</si>
  <si>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</si>
  <si>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</si>
  <si>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</si>
  <si>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</si>
  <si>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</si>
  <si>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</si>
  <si>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</si>
  <si>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</si>
  <si>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</si>
  <si>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</si>
  <si>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</si>
  <si>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</si>
  <si>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</si>
  <si>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</si>
  <si>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</si>
  <si>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</si>
  <si>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</si>
  <si>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</si>
  <si>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</si>
  <si>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</si>
  <si>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</si>
  <si>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</si>
  <si>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</si>
  <si>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</si>
  <si>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</si>
  <si>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</si>
  <si>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</si>
  <si>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</si>
  <si>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</si>
  <si>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</si>
  <si>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</si>
  <si>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</si>
  <si>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</si>
  <si>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</si>
  <si>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</si>
  <si>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</si>
  <si>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</si>
  <si>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</si>
  <si>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</si>
  <si>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</si>
  <si>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</si>
  <si>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</si>
  <si>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</si>
  <si>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</si>
  <si>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</si>
  <si>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</si>
  <si>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</si>
  <si>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</si>
  <si>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</si>
  <si>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</si>
  <si>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</si>
  <si>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</si>
  <si>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</si>
  <si>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</si>
  <si>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</si>
  <si>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</si>
  <si>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</si>
  <si>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</si>
  <si>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</si>
  <si>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</si>
  <si>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</si>
  <si>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</si>
  <si>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</si>
  <si>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</si>
  <si>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</si>
  <si>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</si>
  <si>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</si>
  <si>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</si>
  <si>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</si>
  <si>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</si>
  <si>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</si>
  <si>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</si>
  <si>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</si>
  <si>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</si>
  <si>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</si>
  <si>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</si>
  <si>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</si>
  <si>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</si>
  <si>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</si>
  <si>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</si>
  <si>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</si>
  <si>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</si>
  <si>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</si>
  <si>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</si>
  <si>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</si>
  <si>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</si>
  <si>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</si>
  <si>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</si>
  <si>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</si>
  <si>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</si>
  <si>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</si>
  <si>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</si>
  <si>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</si>
  <si>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</si>
  <si>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</si>
  <si>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</si>
  <si>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</si>
  <si>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</si>
  <si>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</si>
  <si>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</si>
  <si>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</si>
  <si>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</si>
  <si>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</si>
  <si>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</si>
  <si>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</si>
  <si>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</si>
  <si>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</si>
  <si>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</si>
  <si>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</si>
  <si>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</si>
  <si>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</si>
  <si>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</si>
  <si>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</si>
  <si>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</si>
  <si>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</si>
  <si>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</si>
  <si>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</si>
  <si>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</si>
  <si>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</si>
  <si>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</si>
  <si>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</si>
  <si>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</si>
  <si>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</si>
  <si>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</si>
  <si>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</si>
  <si>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</si>
  <si>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</si>
  <si>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</si>
  <si>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</si>
  <si>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</si>
  <si>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</si>
  <si>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</si>
  <si>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</si>
  <si>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</si>
  <si>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</si>
  <si>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</si>
  <si>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</si>
  <si>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</si>
  <si>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</si>
  <si>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</si>
  <si>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</si>
  <si>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</si>
  <si>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</si>
  <si>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</si>
  <si>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</si>
  <si>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</si>
  <si>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</si>
  <si>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</si>
  <si>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</si>
  <si>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</si>
  <si>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</si>
  <si>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</si>
  <si>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</si>
  <si>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</si>
  <si>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</si>
  <si>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</si>
  <si>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</si>
  <si>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</si>
  <si>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</si>
  <si>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</si>
  <si>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</si>
  <si>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</si>
  <si>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</si>
  <si>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</si>
  <si>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</si>
  <si>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</si>
  <si>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</si>
  <si>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</si>
  <si>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</si>
  <si>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</si>
  <si>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</si>
  <si>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</si>
  <si>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</si>
  <si>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</si>
  <si>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</si>
  <si>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</si>
  <si>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</si>
  <si>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</si>
  <si>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</si>
  <si>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</si>
  <si>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</si>
  <si>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</si>
  <si>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</si>
  <si>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</si>
  <si>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</si>
  <si>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</si>
  <si>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</si>
  <si>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</si>
  <si>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</si>
  <si>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</si>
  <si>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</si>
  <si>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</si>
  <si>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</si>
  <si>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</si>
  <si>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</si>
  <si>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</si>
  <si>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</si>
  <si>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</si>
  <si>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</si>
  <si>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</si>
  <si>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</si>
  <si>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</si>
  <si>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</si>
  <si>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</si>
  <si>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</si>
  <si>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</si>
  <si>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</si>
  <si>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</si>
  <si>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</si>
  <si>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</si>
  <si>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</si>
  <si>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</si>
  <si>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</si>
  <si>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</si>
  <si>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</si>
  <si>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</si>
  <si>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</si>
  <si>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</si>
  <si>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</si>
  <si>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</si>
  <si>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</si>
  <si>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</si>
  <si>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</si>
  <si>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</si>
  <si>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</si>
  <si>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</si>
  <si>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</si>
  <si>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</si>
  <si>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</si>
  <si>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</si>
  <si>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</si>
  <si>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</si>
  <si>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</si>
  <si>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</si>
  <si>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</si>
  <si>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</si>
  <si>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</si>
  <si>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</si>
  <si>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</si>
  <si>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</si>
  <si>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</si>
  <si>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</si>
  <si>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</si>
  <si>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</si>
  <si>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</si>
  <si>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</si>
  <si>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</si>
  <si>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</si>
  <si>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</si>
  <si>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</si>
  <si>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</si>
  <si>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</si>
  <si>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</si>
  <si>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</si>
  <si>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</si>
  <si>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</si>
  <si>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</si>
  <si>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</si>
  <si>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</si>
  <si>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</si>
  <si>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</si>
  <si>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</si>
  <si>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</si>
  <si>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</si>
  <si>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</si>
  <si>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</si>
  <si>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</si>
  <si>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</si>
  <si>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</si>
  <si>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</si>
  <si>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</si>
  <si>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</si>
  <si>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</si>
  <si>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</si>
  <si>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</si>
  <si>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</si>
  <si>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</si>
  <si>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</si>
  <si>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</si>
  <si>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</si>
  <si>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</si>
  <si>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</si>
  <si>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</si>
  <si>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</si>
  <si>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</si>
  <si>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</si>
  <si>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</si>
  <si>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</si>
  <si>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</si>
  <si>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</si>
  <si>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</si>
  <si>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</si>
  <si>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</si>
  <si>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</si>
  <si>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</si>
  <si>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</si>
  <si>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</si>
  <si>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</si>
  <si>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</si>
  <si>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</si>
  <si>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</si>
  <si>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</si>
  <si>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</si>
  <si>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</si>
  <si>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</si>
  <si>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</si>
  <si>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</si>
  <si>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</si>
  <si>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</si>
  <si>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</si>
  <si>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</si>
  <si>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</si>
  <si>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</si>
  <si>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</si>
  <si>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</si>
  <si>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</si>
  <si>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</si>
  <si>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</si>
  <si>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</si>
  <si>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</si>
  <si>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</si>
  <si>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</si>
  <si>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</si>
  <si>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</si>
  <si>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</si>
  <si>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</si>
  <si>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</si>
  <si>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</si>
  <si>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</si>
  <si>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</si>
  <si>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</si>
  <si>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</si>
  <si>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</si>
  <si>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</si>
  <si>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</si>
  <si>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</si>
  <si>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</si>
  <si>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</si>
  <si>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</si>
  <si>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</si>
  <si>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</si>
  <si>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</si>
  <si>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</si>
  <si>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</si>
  <si>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</si>
  <si>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</si>
  <si>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</si>
  <si>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</si>
  <si>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</si>
  <si>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</si>
  <si>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</si>
  <si>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</si>
  <si>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</si>
  <si>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</si>
  <si>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</si>
  <si>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</si>
  <si>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</si>
  <si>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</si>
  <si>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</si>
  <si>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</si>
  <si>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</si>
  <si>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</si>
  <si>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</si>
  <si>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</si>
  <si>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</si>
  <si>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</si>
  <si>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</si>
  <si>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</si>
  <si>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</si>
  <si>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</si>
  <si>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</si>
  <si>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</si>
  <si>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</si>
  <si>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</si>
  <si>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</si>
  <si>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</si>
  <si>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</si>
  <si>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</si>
  <si>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</si>
  <si>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</si>
  <si>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</si>
  <si>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</si>
  <si>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</si>
  <si>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</si>
  <si>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</si>
  <si>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</si>
  <si>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</si>
  <si>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</si>
  <si>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</si>
  <si>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</si>
  <si>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</si>
  <si>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</si>
  <si>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</si>
  <si>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</si>
  <si>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</si>
  <si>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</si>
  <si>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</si>
  <si>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</si>
  <si>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</si>
  <si>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</si>
  <si>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</si>
  <si>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</si>
  <si>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</si>
  <si>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</si>
  <si>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</si>
  <si>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</si>
  <si>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</si>
  <si>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</si>
  <si>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</si>
  <si>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</si>
  <si>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</si>
  <si>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</si>
  <si>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</si>
  <si>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</si>
  <si>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</si>
  <si>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</si>
  <si>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</si>
  <si>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</si>
  <si>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</si>
  <si>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</si>
  <si>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</si>
  <si>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</si>
  <si>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</si>
  <si>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</si>
  <si>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</si>
  <si>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</si>
  <si>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</si>
  <si>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</si>
  <si>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</si>
  <si>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</si>
  <si>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</si>
  <si>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</si>
  <si>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</si>
  <si>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</si>
  <si>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</si>
  <si>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</si>
  <si>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</si>
  <si>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</si>
  <si>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</si>
  <si>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</si>
  <si>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</si>
  <si>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</si>
  <si>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</si>
  <si>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</si>
  <si>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</si>
  <si>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</si>
  <si>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</si>
  <si>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</si>
  <si>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</si>
  <si>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</si>
  <si>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</si>
  <si>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</si>
  <si>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</si>
  <si>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</si>
  <si>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</si>
  <si>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</si>
  <si>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</si>
  <si>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</si>
  <si>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</si>
  <si>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</si>
  <si>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</si>
  <si>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</si>
  <si>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</si>
  <si>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</si>
  <si>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</si>
  <si>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</si>
  <si>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</si>
  <si>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</si>
  <si>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</si>
  <si>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</si>
  <si>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</si>
  <si>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</si>
  <si>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</si>
  <si>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</si>
  <si>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</si>
  <si>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</si>
  <si>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</si>
  <si>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</si>
  <si>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</si>
  <si>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</si>
  <si>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</si>
  <si>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</si>
  <si>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</si>
  <si>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</si>
  <si>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</si>
  <si>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</si>
  <si>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</si>
  <si>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</si>
  <si>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</si>
  <si>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</si>
  <si>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</si>
  <si>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</si>
  <si>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</si>
  <si>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</si>
  <si>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</si>
  <si>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</si>
  <si>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</si>
  <si>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</si>
  <si>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</si>
  <si>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</si>
  <si>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</si>
  <si>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</si>
  <si>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</si>
  <si>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</si>
  <si>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</si>
  <si>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</si>
  <si>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</si>
  <si>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</si>
  <si>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</si>
  <si>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</si>
  <si>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</si>
  <si>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</si>
  <si>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</si>
  <si>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</si>
  <si>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</si>
  <si>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</si>
  <si>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</si>
  <si>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</si>
  <si>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</si>
  <si>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</si>
  <si>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</si>
  <si>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</si>
  <si>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</si>
  <si>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</si>
  <si>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</si>
  <si>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</si>
  <si>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</si>
  <si>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</si>
  <si>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</si>
  <si>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</si>
  <si>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</si>
  <si>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</si>
  <si>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</si>
  <si>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</si>
  <si>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</si>
  <si>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</si>
  <si>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</si>
  <si>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</si>
  <si>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</si>
  <si>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</si>
  <si>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</si>
  <si>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</si>
  <si>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</si>
  <si>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</si>
  <si>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</si>
  <si>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</si>
  <si>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</si>
  <si>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</si>
  <si>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</si>
  <si>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</si>
  <si>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</si>
  <si>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</si>
  <si>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</si>
  <si>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</si>
  <si>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</si>
  <si>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</si>
  <si>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</si>
  <si>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</si>
  <si>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</si>
  <si>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</si>
  <si>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</si>
  <si>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</si>
  <si>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</si>
  <si>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</si>
  <si>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</si>
  <si>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</si>
  <si>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</si>
  <si>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</si>
  <si>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</si>
  <si>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</si>
  <si>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</si>
  <si>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</si>
  <si>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</si>
  <si>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</si>
  <si>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</si>
  <si>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</si>
  <si>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</si>
  <si>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</si>
  <si>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</si>
  <si>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</si>
  <si>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</si>
  <si>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</si>
  <si>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</si>
  <si>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</si>
  <si>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</si>
  <si>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</si>
  <si>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</si>
  <si>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</si>
  <si>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</si>
  <si>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</si>
  <si>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</si>
  <si>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</si>
  <si>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</si>
  <si>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</si>
  <si>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</si>
  <si>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</si>
  <si>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</si>
  <si>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</si>
  <si>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</si>
  <si>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</si>
  <si>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</si>
  <si>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</si>
  <si>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</si>
  <si>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</si>
  <si>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</si>
  <si>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</si>
  <si>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</si>
  <si>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</si>
  <si>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</si>
  <si>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</si>
  <si>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</si>
  <si>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</si>
  <si>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</si>
  <si>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</si>
  <si>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</si>
  <si>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</si>
  <si>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</si>
  <si>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</si>
  <si>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</si>
  <si>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</si>
  <si>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</si>
  <si>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</si>
  <si>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</si>
  <si>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</si>
  <si>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</si>
  <si>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</si>
  <si>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</si>
  <si>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</si>
  <si>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</si>
  <si>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</si>
  <si>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</si>
  <si>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</si>
  <si>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</si>
  <si>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</si>
  <si>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</si>
  <si>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</si>
  <si>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</si>
  <si>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</si>
  <si>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</si>
  <si>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</si>
  <si>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</si>
  <si>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</si>
  <si>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</si>
  <si>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</si>
  <si>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</si>
  <si>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</si>
  <si>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</si>
  <si>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</si>
  <si>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</si>
  <si>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</si>
  <si>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</si>
  <si>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</si>
  <si>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</si>
  <si>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</si>
  <si>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</si>
  <si>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</si>
  <si>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</si>
  <si>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</si>
  <si>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</si>
  <si>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</si>
  <si>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</si>
  <si>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</si>
  <si>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</si>
  <si>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</si>
  <si>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</si>
  <si>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</si>
  <si>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</si>
  <si>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</si>
  <si>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</si>
  <si>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</si>
  <si>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</si>
  <si>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</si>
  <si>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</si>
  <si>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</si>
  <si>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</si>
  <si>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</si>
  <si>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</si>
  <si>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</si>
  <si>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</si>
  <si>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</si>
  <si>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</si>
  <si>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</si>
  <si>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</si>
  <si>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</si>
  <si>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</si>
  <si>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</si>
  <si>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</si>
  <si>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</si>
  <si>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</si>
  <si>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</si>
  <si>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</si>
  <si>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</si>
  <si>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</si>
  <si>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</si>
  <si>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</si>
  <si>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</si>
  <si>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</si>
  <si>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</si>
  <si>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</si>
  <si>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</si>
  <si>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</si>
  <si>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</si>
  <si>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</si>
  <si>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</si>
  <si>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</si>
  <si>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</si>
  <si>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</si>
  <si>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</si>
  <si>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</si>
  <si>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</si>
  <si>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</si>
  <si>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</si>
  <si>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</si>
  <si>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</si>
  <si>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</si>
  <si>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</si>
  <si>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</si>
  <si>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</si>
  <si>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</si>
  <si>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</si>
  <si>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</si>
  <si>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</si>
  <si>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</si>
  <si>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</si>
  <si>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</si>
  <si>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</si>
  <si>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</si>
  <si>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</si>
  <si>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</si>
  <si>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</si>
  <si>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</si>
  <si>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</si>
  <si>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</si>
  <si>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</si>
  <si>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</si>
  <si>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</si>
  <si>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</si>
  <si>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</si>
  <si>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</si>
  <si>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</si>
  <si>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</si>
  <si>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</si>
  <si>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</si>
  <si>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</si>
  <si>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</si>
  <si>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</si>
  <si>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</si>
  <si>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</si>
  <si>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</si>
  <si>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</si>
  <si>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</si>
  <si>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</si>
  <si>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</si>
  <si>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</si>
  <si>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</si>
  <si>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</si>
  <si>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</si>
  <si>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</si>
  <si>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</si>
  <si>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</si>
  <si>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</si>
  <si>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</si>
  <si>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</si>
  <si>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</si>
  <si>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</si>
  <si>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</si>
  <si>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</si>
  <si>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</si>
  <si>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</si>
  <si>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</si>
  <si>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</si>
  <si>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</si>
  <si>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</si>
  <si>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</si>
  <si>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</si>
  <si>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</si>
  <si>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</si>
  <si>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</si>
  <si>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</si>
  <si>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</si>
  <si>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</si>
  <si>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</si>
  <si>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</si>
  <si>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</si>
  <si>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</si>
  <si>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</si>
  <si>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</si>
  <si>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</si>
  <si>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</si>
  <si>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</si>
  <si>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</si>
  <si>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</si>
  <si>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</si>
  <si>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</si>
  <si>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</si>
  <si>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</si>
  <si>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</si>
  <si>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</si>
  <si>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</si>
  <si>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</si>
  <si>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</si>
  <si>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</si>
  <si>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</si>
  <si>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</si>
  <si>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</si>
  <si>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</si>
  <si>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</si>
  <si>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</si>
  <si>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</si>
  <si>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</si>
  <si>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</si>
  <si>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</si>
  <si>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</si>
  <si>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</si>
  <si>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</si>
  <si>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</si>
  <si>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</si>
  <si>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</si>
  <si>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</si>
  <si>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</si>
  <si>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</si>
  <si>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</si>
  <si>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</si>
  <si>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</si>
  <si>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</si>
  <si>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</si>
  <si>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</si>
  <si>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</si>
  <si>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</si>
  <si>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</si>
  <si>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</si>
  <si>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</si>
  <si>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</si>
  <si>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</si>
  <si>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</si>
  <si>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</si>
  <si>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</si>
  <si>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</si>
  <si>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</si>
  <si>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</si>
  <si>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</si>
  <si>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</si>
  <si>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</si>
  <si>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</si>
  <si>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</si>
  <si>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</si>
  <si>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</si>
  <si>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</si>
  <si>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</si>
  <si>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</si>
  <si>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</si>
  <si>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</si>
  <si>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</si>
  <si>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</si>
  <si>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</si>
  <si>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</si>
  <si>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</si>
  <si>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</si>
  <si>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</si>
  <si>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</si>
  <si>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</si>
  <si>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</si>
  <si>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</si>
  <si>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</si>
  <si>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</si>
  <si>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</si>
  <si>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</si>
  <si>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</si>
  <si>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</si>
  <si>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</si>
  <si>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</si>
  <si>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</si>
  <si>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</si>
  <si>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</si>
  <si>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</si>
  <si>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</si>
  <si>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</si>
  <si>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</si>
  <si>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</si>
  <si>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</si>
  <si>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</si>
  <si>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</si>
  <si>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</si>
  <si>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</si>
  <si>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</si>
  <si>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</si>
  <si>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</si>
  <si>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</si>
  <si>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</si>
  <si>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</si>
  <si>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</si>
  <si>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</si>
  <si>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</si>
  <si>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</si>
  <si>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</si>
  <si>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</si>
  <si>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</si>
  <si>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</si>
  <si>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</si>
  <si>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</si>
  <si>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</si>
  <si>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</si>
  <si>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</si>
  <si>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</si>
  <si>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</si>
  <si>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</si>
  <si>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</si>
  <si>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</si>
  <si>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</si>
  <si>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</si>
  <si>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</si>
  <si>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</si>
  <si>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</si>
  <si>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</si>
  <si>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</si>
  <si>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</si>
  <si>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</si>
  <si>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</si>
  <si>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</si>
  <si>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</si>
  <si>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</si>
  <si>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</si>
  <si>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</si>
  <si>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</si>
  <si>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</si>
  <si>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</si>
  <si>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</si>
  <si>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</si>
  <si>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</si>
  <si>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</si>
  <si>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</si>
  <si>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</si>
  <si>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</si>
  <si>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</si>
  <si>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</si>
  <si>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</si>
  <si>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</si>
  <si>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</si>
  <si>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</si>
  <si>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</si>
  <si>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</si>
  <si>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</si>
  <si>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</si>
  <si>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</si>
  <si>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</si>
  <si>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</si>
  <si>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</si>
  <si>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</si>
  <si>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</si>
  <si>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</si>
  <si>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</si>
  <si>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</si>
  <si>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</si>
  <si>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</si>
  <si>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</si>
  <si>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</si>
  <si>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</si>
  <si>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</si>
  <si>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</si>
  <si>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</si>
  <si>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</si>
  <si>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</si>
  <si>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</si>
  <si>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</si>
  <si>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</si>
  <si>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</si>
  <si>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</si>
  <si>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</si>
  <si>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</si>
  <si>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</si>
  <si>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</si>
  <si>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</si>
  <si>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</si>
  <si>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</si>
  <si>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</si>
  <si>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</si>
  <si>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</si>
  <si>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</si>
  <si>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</si>
  <si>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</si>
  <si>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</si>
  <si>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</si>
  <si>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</si>
  <si>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</si>
  <si>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</si>
  <si>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</si>
  <si>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</si>
  <si>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</si>
  <si>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</si>
  <si>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</si>
  <si>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</si>
  <si>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</si>
  <si>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</si>
  <si>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</si>
  <si>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</si>
  <si>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</si>
  <si>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</si>
  <si>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</si>
  <si>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</si>
  <si>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</si>
  <si>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</si>
  <si>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</si>
  <si>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</si>
  <si>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</si>
  <si>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</si>
  <si>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</si>
  <si>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</si>
  <si>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</si>
  <si>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</si>
  <si>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</si>
  <si>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</si>
  <si>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</si>
  <si>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</si>
  <si>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</si>
  <si>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</si>
  <si>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</si>
  <si>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</si>
  <si>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</si>
  <si>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</si>
  <si>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</si>
  <si>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</si>
  <si>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</si>
  <si>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</si>
  <si>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</si>
  <si>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</si>
  <si>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</si>
  <si>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</si>
  <si>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</si>
  <si>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</si>
  <si>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</si>
  <si>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</si>
  <si>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</si>
  <si>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</si>
  <si>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</si>
  <si>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</si>
  <si>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</si>
  <si>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</si>
  <si>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</si>
  <si>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</si>
  <si>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</si>
  <si>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</si>
  <si>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</si>
  <si>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</si>
  <si>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</si>
  <si>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</si>
  <si>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</si>
  <si>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</si>
  <si>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</si>
  <si>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</si>
  <si>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</si>
  <si>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</si>
  <si>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</si>
  <si>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</si>
  <si>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</si>
  <si>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</si>
  <si>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</si>
  <si>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</si>
  <si>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</si>
  <si>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</si>
  <si>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</si>
  <si>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</si>
  <si>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</si>
  <si>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</si>
  <si>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</si>
  <si>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</si>
  <si>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</si>
  <si>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</si>
  <si>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</si>
  <si>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</si>
  <si>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</si>
  <si>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</si>
  <si>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</si>
  <si>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</si>
  <si>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</si>
  <si>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</si>
  <si>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</si>
  <si>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</si>
  <si>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</si>
  <si>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</si>
  <si>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</si>
  <si>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</si>
  <si>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</si>
  <si>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</si>
  <si>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</si>
  <si>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</si>
  <si>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</si>
  <si>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</si>
  <si>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</si>
  <si>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</si>
  <si>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</si>
  <si>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</si>
  <si>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</si>
  <si>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</si>
  <si>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</si>
  <si>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</si>
  <si>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</si>
  <si>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</si>
  <si>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</si>
  <si>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</si>
  <si>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</si>
  <si>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</si>
  <si>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</si>
  <si>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</si>
  <si>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</si>
  <si>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</si>
  <si>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</si>
  <si>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</si>
  <si>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</si>
  <si>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</si>
  <si>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</si>
  <si>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</si>
  <si>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</si>
  <si>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</si>
  <si>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</si>
  <si>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</si>
  <si>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</si>
  <si>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</si>
  <si>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</si>
  <si>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</si>
  <si>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</si>
  <si>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</si>
  <si>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</si>
  <si>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</si>
  <si>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</si>
  <si>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</si>
  <si>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</si>
  <si>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</si>
  <si>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</si>
  <si>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</si>
  <si>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</si>
  <si>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</si>
  <si>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</si>
  <si>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</si>
  <si>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</si>
  <si>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</si>
  <si>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</si>
  <si>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</si>
  <si>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</si>
  <si>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</si>
  <si>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</si>
  <si>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</si>
  <si>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</si>
  <si>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</si>
  <si>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</si>
  <si>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</si>
  <si>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</si>
  <si>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</si>
  <si>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</si>
  <si>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</si>
  <si>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</si>
  <si>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</si>
  <si>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</si>
  <si>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</si>
  <si>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</si>
  <si>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</si>
  <si>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</si>
  <si>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</si>
  <si>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</si>
  <si>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</si>
  <si>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</si>
  <si>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</si>
  <si>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</si>
  <si>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</si>
  <si>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</si>
  <si>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</si>
  <si>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</si>
  <si>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</si>
  <si>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</si>
  <si>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</si>
  <si>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</si>
  <si>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</si>
  <si>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</si>
  <si>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</si>
  <si>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</si>
  <si>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</si>
  <si>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</si>
  <si>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</si>
  <si>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</si>
  <si>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</si>
  <si>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</si>
  <si>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</si>
  <si>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</si>
  <si>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</si>
  <si>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</si>
  <si>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</si>
  <si>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</si>
  <si>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</si>
  <si>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</si>
  <si>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</si>
  <si>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</si>
  <si>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</si>
  <si>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</si>
  <si>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</si>
  <si>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</si>
  <si>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</si>
  <si>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</si>
  <si>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</si>
  <si>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</si>
  <si>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</si>
  <si>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</si>
  <si>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</si>
  <si>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</si>
  <si>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</si>
  <si>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</si>
  <si>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</si>
  <si>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</si>
  <si>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</si>
  <si>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</si>
  <si>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</si>
  <si>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</si>
  <si>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</si>
  <si>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</si>
  <si>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</si>
  <si>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</si>
  <si>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</si>
  <si>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</si>
  <si>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</si>
  <si>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</si>
  <si>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</si>
  <si>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</si>
  <si>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</si>
  <si>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</si>
  <si>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</si>
  <si>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</si>
  <si>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</si>
  <si>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</si>
  <si>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</si>
  <si>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</si>
  <si>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</si>
  <si>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</si>
  <si>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</si>
  <si>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</si>
  <si>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</si>
  <si>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</si>
  <si>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</si>
  <si>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</si>
  <si>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</si>
  <si>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</si>
  <si>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</si>
  <si>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</si>
  <si>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</si>
  <si>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</si>
  <si>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</si>
  <si>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</si>
  <si>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</si>
  <si>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</si>
  <si>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</si>
  <si>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</si>
  <si>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</si>
  <si>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</si>
  <si>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</si>
  <si>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</si>
  <si>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</si>
  <si>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</si>
  <si>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</si>
  <si>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</si>
  <si>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</si>
  <si>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</si>
  <si>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</si>
  <si>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</si>
  <si>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</si>
  <si>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</si>
  <si>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</si>
  <si>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</si>
  <si>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</si>
  <si>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</si>
  <si>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</si>
  <si>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</si>
  <si>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</si>
  <si>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</si>
  <si>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</si>
  <si>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</si>
  <si>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</si>
  <si>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</si>
  <si>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</si>
  <si>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</si>
  <si>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</si>
  <si>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</si>
  <si>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</si>
  <si>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</si>
  <si>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</si>
  <si>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</si>
  <si>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</si>
  <si>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</si>
  <si>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</si>
  <si>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</si>
  <si>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</si>
  <si>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</si>
  <si>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</si>
  <si>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</si>
  <si>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</si>
  <si>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</si>
  <si>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</si>
  <si>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</si>
  <si>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</si>
  <si>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</si>
  <si>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</si>
  <si>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</si>
  <si>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</si>
  <si>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</si>
  <si>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</si>
  <si>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</si>
  <si>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</si>
  <si>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</si>
  <si>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</si>
  <si>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</si>
  <si>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</si>
  <si>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</si>
  <si>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</si>
  <si>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</si>
  <si>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</si>
  <si>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</si>
  <si>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</si>
  <si>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</si>
  <si>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</si>
  <si>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</si>
  <si>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</si>
  <si>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</si>
  <si>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</si>
  <si>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</si>
  <si>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</si>
  <si>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</si>
  <si>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</si>
  <si>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</si>
  <si>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</si>
  <si>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</si>
  <si>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</si>
  <si>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</si>
  <si>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</si>
  <si>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</si>
  <si>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</si>
  <si>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</si>
  <si>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</si>
  <si>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</si>
  <si>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</si>
  <si>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</si>
  <si>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</si>
  <si>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</si>
  <si>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</si>
  <si>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</si>
  <si>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</si>
  <si>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</si>
  <si>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</si>
  <si>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</si>
  <si>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</si>
  <si>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</si>
  <si>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</si>
  <si>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</si>
  <si>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</si>
  <si>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</si>
  <si>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</si>
  <si>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</si>
  <si>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</si>
  <si>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</si>
  <si>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</si>
  <si>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</si>
  <si>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</si>
  <si>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</si>
  <si>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</si>
  <si>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</si>
  <si>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</si>
  <si>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</si>
  <si>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</si>
  <si>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</si>
  <si>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</si>
  <si>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</si>
  <si>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</si>
  <si>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</si>
  <si>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</si>
  <si>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</si>
  <si>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</si>
  <si>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</si>
  <si>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</si>
  <si>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</si>
  <si>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</si>
  <si>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</si>
  <si>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</si>
  <si>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</si>
  <si>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</si>
  <si>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</si>
  <si>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</si>
  <si>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</si>
  <si>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</si>
  <si>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</si>
  <si>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</si>
  <si>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</si>
  <si>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</si>
  <si>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</si>
  <si>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</si>
  <si>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</si>
  <si>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</si>
  <si>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</si>
  <si>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</si>
  <si>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</si>
  <si>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</si>
  <si>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</si>
  <si>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</si>
  <si>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</si>
  <si>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</si>
  <si>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</si>
  <si>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</si>
  <si>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</si>
  <si>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</si>
  <si>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</si>
  <si>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</si>
  <si>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</si>
  <si>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</si>
  <si>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</si>
  <si>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</si>
  <si>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</si>
  <si>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</si>
  <si>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</si>
  <si>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</si>
  <si>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</si>
  <si>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</si>
  <si>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</si>
  <si>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</si>
  <si>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</si>
  <si>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</si>
  <si>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</si>
  <si>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</si>
  <si>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</si>
  <si>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</si>
  <si>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</si>
  <si>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</si>
  <si>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</si>
  <si>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</si>
  <si>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</si>
  <si>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</si>
  <si>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</si>
  <si>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</si>
  <si>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</si>
  <si>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</si>
  <si>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</si>
  <si>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</si>
  <si>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</si>
  <si>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</si>
  <si>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</si>
  <si>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</si>
  <si>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</si>
  <si>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</si>
  <si>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</si>
  <si>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</si>
  <si>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</si>
  <si>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</si>
  <si>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</si>
  <si>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</si>
  <si>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</si>
  <si>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</si>
  <si>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</si>
  <si>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</si>
  <si>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</si>
  <si>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</si>
  <si>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</si>
  <si>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</si>
  <si>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</si>
  <si>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</si>
  <si>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</si>
  <si>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</si>
  <si>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</si>
  <si>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</si>
  <si>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</si>
  <si>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</si>
  <si>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</si>
  <si>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</si>
  <si>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</si>
  <si>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</si>
  <si>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</si>
  <si>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</si>
  <si>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</si>
  <si>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</si>
  <si>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</si>
  <si>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</si>
  <si>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</si>
  <si>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</si>
  <si>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</si>
  <si>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</si>
  <si>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</si>
  <si>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</si>
  <si>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</si>
  <si>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</si>
  <si>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</si>
  <si>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</si>
  <si>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</si>
  <si>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</si>
  <si>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</si>
  <si>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</si>
  <si>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</si>
  <si>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</si>
  <si>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</si>
  <si>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</si>
  <si>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</si>
  <si>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</si>
  <si>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</si>
  <si>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</si>
  <si>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</si>
  <si>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</si>
  <si>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</si>
  <si>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</si>
  <si>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</si>
  <si>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</si>
  <si>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</si>
  <si>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</si>
  <si>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</si>
  <si>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</si>
  <si>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</si>
  <si>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</si>
  <si>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</si>
  <si>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</si>
  <si>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</si>
  <si>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</si>
  <si>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</si>
  <si>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</si>
  <si>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</si>
  <si>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</si>
  <si>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</si>
  <si>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</si>
  <si>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</si>
  <si>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</si>
  <si>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</si>
  <si>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</si>
  <si>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</si>
  <si>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</si>
  <si>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</si>
  <si>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</si>
  <si>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</si>
  <si>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</si>
  <si>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</si>
  <si>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</si>
  <si>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</si>
  <si>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</si>
  <si>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</si>
  <si>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</si>
  <si>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</si>
  <si>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</si>
  <si>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</si>
  <si>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</si>
  <si>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</si>
  <si>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</si>
  <si>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</si>
  <si>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</si>
  <si>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</si>
  <si>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</si>
  <si>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</si>
  <si>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</si>
  <si>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</si>
  <si>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</si>
  <si>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</si>
  <si>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</si>
  <si>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</si>
  <si>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</si>
  <si>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</si>
  <si>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</si>
  <si>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</si>
  <si>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</si>
  <si>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</si>
  <si>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</si>
  <si>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</si>
  <si>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</si>
  <si>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</si>
  <si>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</si>
  <si>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</si>
  <si>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</si>
  <si>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</si>
  <si>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</si>
  <si>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</si>
  <si>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</si>
  <si>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</si>
  <si>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</si>
  <si>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</si>
  <si>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</si>
  <si>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</si>
  <si>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</si>
  <si>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</si>
  <si>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</si>
  <si>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</si>
  <si>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</si>
  <si>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</si>
  <si>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</si>
  <si>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</si>
  <si>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</si>
  <si>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</si>
  <si>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</si>
  <si>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</si>
  <si>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</si>
  <si>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</si>
  <si>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</si>
  <si>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</si>
  <si>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</si>
  <si>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</si>
  <si>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</si>
  <si>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</si>
  <si>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</si>
  <si>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</si>
  <si>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</si>
  <si>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</si>
  <si>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</si>
  <si>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</si>
  <si>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</si>
  <si>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</si>
  <si>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</si>
  <si>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</si>
  <si>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</si>
  <si>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</si>
  <si>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</si>
  <si>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</si>
  <si>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</si>
  <si>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</si>
  <si>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</si>
  <si>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</si>
  <si>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</si>
  <si>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</si>
  <si>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</si>
  <si>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</si>
  <si>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</si>
  <si>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</si>
  <si>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</si>
  <si>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</si>
  <si>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</si>
  <si>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</si>
  <si>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</si>
  <si>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</si>
  <si>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</si>
  <si>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</si>
  <si>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</si>
  <si>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</si>
  <si>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</si>
  <si>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</si>
  <si>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</si>
  <si>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</si>
  <si>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</si>
  <si>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</si>
  <si>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</si>
  <si>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</si>
  <si>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</si>
  <si>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</si>
  <si>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</si>
  <si>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</si>
  <si>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</si>
  <si>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</si>
  <si>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</si>
  <si>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</si>
  <si>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</si>
  <si>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</si>
  <si>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</si>
  <si>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</si>
  <si>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</si>
  <si>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</si>
  <si>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</si>
  <si>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</si>
  <si>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</si>
  <si>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</si>
  <si>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</si>
  <si>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</si>
  <si>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</si>
  <si>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</si>
  <si>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</si>
  <si>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</si>
  <si>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</si>
  <si>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</si>
  <si>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</si>
  <si>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</si>
  <si>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</si>
  <si>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</si>
  <si>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</si>
  <si>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</si>
  <si>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</si>
  <si>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</si>
  <si>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</si>
  <si>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</si>
  <si>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</si>
  <si>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</si>
  <si>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</si>
  <si>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</si>
  <si>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</si>
  <si>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</si>
  <si>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</si>
  <si>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</si>
  <si>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</si>
  <si>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</si>
  <si>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</si>
  <si>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</si>
  <si>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</si>
  <si>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</si>
  <si>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</si>
  <si>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</si>
  <si>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</si>
  <si>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</si>
  <si>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</si>
  <si>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</si>
  <si>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</si>
  <si>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</si>
  <si>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</si>
  <si>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</si>
  <si>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</si>
  <si>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</si>
  <si>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</si>
  <si>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</si>
  <si>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</si>
  <si>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</si>
  <si>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</si>
  <si>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</si>
  <si>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</si>
  <si>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</si>
  <si>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</si>
  <si>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</si>
  <si>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</si>
  <si>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</si>
  <si>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</si>
  <si>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</si>
  <si>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</si>
  <si>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</si>
  <si>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</si>
  <si>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</si>
  <si>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</si>
  <si>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</si>
  <si>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</si>
  <si>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</si>
  <si>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</si>
  <si>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</si>
  <si>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</si>
  <si>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</si>
  <si>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</si>
  <si>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</si>
  <si>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</si>
  <si>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</si>
  <si>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</si>
  <si>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</si>
  <si>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</si>
  <si>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</si>
  <si>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</si>
  <si>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</si>
  <si>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</si>
  <si>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</si>
  <si>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</si>
  <si>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</si>
  <si>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</si>
  <si>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</si>
  <si>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</si>
  <si>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</si>
  <si>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</si>
  <si>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</si>
  <si>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</si>
  <si>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</si>
  <si>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</si>
  <si>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</si>
  <si>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</si>
  <si>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</si>
  <si>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</si>
  <si>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</si>
  <si>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</si>
  <si>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</si>
  <si>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</si>
  <si>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</si>
  <si>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</si>
  <si>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</si>
  <si>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</si>
  <si>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</si>
  <si>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</si>
  <si>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</si>
  <si>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</si>
  <si>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</si>
  <si>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</si>
  <si>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</si>
  <si>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</si>
  <si>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</si>
  <si>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</si>
  <si>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</si>
  <si>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</si>
  <si>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</si>
  <si>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</si>
  <si>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</si>
  <si>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</si>
  <si>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</si>
  <si>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</si>
  <si>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</si>
  <si>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</si>
  <si>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</si>
  <si>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</si>
  <si>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</si>
  <si>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</si>
  <si>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</si>
  <si>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</si>
  <si>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</si>
  <si>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</si>
  <si>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</si>
  <si>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</si>
  <si>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</si>
  <si>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</si>
  <si>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</si>
  <si>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</si>
  <si>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</si>
  <si>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</si>
  <si>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</si>
  <si>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</si>
  <si>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</si>
  <si>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</si>
  <si>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</si>
  <si>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</si>
  <si>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</si>
  <si>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</si>
  <si>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</si>
  <si>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</si>
  <si>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</si>
  <si>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</si>
  <si>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</si>
  <si>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</si>
  <si>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</si>
  <si>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</si>
  <si>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</si>
  <si>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</si>
  <si>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</si>
  <si>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</si>
  <si>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</si>
  <si>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</si>
  <si>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</si>
  <si>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</si>
  <si>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</si>
  <si>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</si>
  <si>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</si>
  <si>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</si>
  <si>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</si>
  <si>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</si>
  <si>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</si>
  <si>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</si>
  <si>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</si>
  <si>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</si>
  <si>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</si>
  <si>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</si>
  <si>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</si>
  <si>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</si>
  <si>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</si>
  <si>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</si>
  <si>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</si>
  <si>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</si>
  <si>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</si>
  <si>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</si>
  <si>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</si>
  <si>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</si>
  <si>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</si>
  <si>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</si>
  <si>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</si>
  <si>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</si>
  <si>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</si>
  <si>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</si>
  <si>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</si>
  <si>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</si>
  <si>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</si>
  <si>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</si>
  <si>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</si>
  <si>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</si>
  <si>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</si>
  <si>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</si>
  <si>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</si>
  <si>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</si>
  <si>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</si>
  <si>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</si>
  <si>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</si>
  <si>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</si>
  <si>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</si>
  <si>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</si>
  <si>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</si>
  <si>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</si>
  <si>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</si>
  <si>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</si>
  <si>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</si>
  <si>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</si>
  <si>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</si>
  <si>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</si>
  <si>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</si>
  <si>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</si>
  <si>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</si>
  <si>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</si>
  <si>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</si>
  <si>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</si>
  <si>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</si>
  <si>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</si>
  <si>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</si>
  <si>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</si>
  <si>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</si>
  <si>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</si>
  <si>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</si>
  <si>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</si>
  <si>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</si>
  <si>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</si>
  <si>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</si>
  <si>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</si>
  <si>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</si>
  <si>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</si>
  <si>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</si>
  <si>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</si>
  <si>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</si>
  <si>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</si>
  <si>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</si>
  <si>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</si>
  <si>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</si>
  <si>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</si>
  <si>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</si>
  <si>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</si>
  <si>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</si>
  <si>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</si>
  <si>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</si>
  <si>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</si>
  <si>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</si>
  <si>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</si>
  <si>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</si>
  <si>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</si>
  <si>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</si>
  <si>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</si>
  <si>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</si>
  <si>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</si>
  <si>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</si>
  <si>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</si>
  <si>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</si>
  <si>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</si>
  <si>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</si>
  <si>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</si>
  <si>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</si>
  <si>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</si>
  <si>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</si>
  <si>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</si>
  <si>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</si>
  <si>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</si>
  <si>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</si>
  <si>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</si>
  <si>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</si>
  <si>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</si>
  <si>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</si>
  <si>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</si>
  <si>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</si>
  <si>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</si>
  <si>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</si>
  <si>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</si>
  <si>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</si>
  <si>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</si>
  <si>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</si>
  <si>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</si>
  <si>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</si>
  <si>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</si>
  <si>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</si>
  <si>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</si>
  <si>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</si>
  <si>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</si>
  <si>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</si>
  <si>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</si>
  <si>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</si>
  <si>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</si>
  <si>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</si>
  <si>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</si>
  <si>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</si>
  <si>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</si>
  <si>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</si>
  <si>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</si>
  <si>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</si>
  <si>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</si>
  <si>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</si>
  <si>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</si>
  <si>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</si>
  <si>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</si>
  <si>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</si>
  <si>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</si>
  <si>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</si>
  <si>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</si>
  <si>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</si>
  <si>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</si>
  <si>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</si>
  <si>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</si>
  <si>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</si>
  <si>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</si>
  <si>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</si>
  <si>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</si>
  <si>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</si>
  <si>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</si>
  <si>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</si>
  <si>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</si>
  <si>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</si>
  <si>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</si>
  <si>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</si>
  <si>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</si>
  <si>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</si>
  <si>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</si>
  <si>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</si>
  <si>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</si>
  <si>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</si>
  <si>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</si>
  <si>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</si>
  <si>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</si>
  <si>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</si>
  <si>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</si>
  <si>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</si>
  <si>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</si>
  <si>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</si>
  <si>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</si>
  <si>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</si>
  <si>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</si>
  <si>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</si>
  <si>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</si>
  <si>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</si>
  <si>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</si>
  <si>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</si>
  <si>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</si>
  <si>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</si>
  <si>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</si>
  <si>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</si>
  <si>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</si>
  <si>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</si>
  <si>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</si>
  <si>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</si>
  <si>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</si>
  <si>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</si>
  <si>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</si>
  <si>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</si>
  <si>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</si>
  <si>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</si>
  <si>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</si>
  <si>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</si>
  <si>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</si>
  <si>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</si>
  <si>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</si>
  <si>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</si>
  <si>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</si>
  <si>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</si>
  <si>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</si>
  <si>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</si>
  <si>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</si>
  <si>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</si>
  <si>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</si>
  <si>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</si>
  <si>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</si>
  <si>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</si>
  <si>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</si>
  <si>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</si>
  <si>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</si>
  <si>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</si>
  <si>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</si>
  <si>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</si>
  <si>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</si>
  <si>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</si>
  <si>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</si>
  <si>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</si>
  <si>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</si>
  <si>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</si>
  <si>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</si>
  <si>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</si>
  <si>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</si>
  <si>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</si>
  <si>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</si>
  <si>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</si>
  <si>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</si>
  <si>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</si>
  <si>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</si>
  <si>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</si>
  <si>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</si>
  <si>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</si>
  <si>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</si>
  <si>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</si>
  <si>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</si>
  <si>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</si>
  <si>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</si>
  <si>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</si>
  <si>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</si>
  <si>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</si>
  <si>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</si>
  <si>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</si>
  <si>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</si>
  <si>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</si>
  <si>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</si>
  <si>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</si>
  <si>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</si>
  <si>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</si>
  <si>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</si>
  <si>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</si>
  <si>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</si>
  <si>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</si>
  <si>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</si>
  <si>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</si>
  <si>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</si>
  <si>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</si>
  <si>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</si>
  <si>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</si>
  <si>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</si>
  <si>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</si>
  <si>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</si>
  <si>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</si>
  <si>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</si>
  <si>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</si>
  <si>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</si>
  <si>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</si>
  <si>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</si>
  <si>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</si>
  <si>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</si>
  <si>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</si>
  <si>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</si>
  <si>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</si>
  <si>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</si>
  <si>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</si>
  <si>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</si>
  <si>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</si>
  <si>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</si>
  <si>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</si>
  <si>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</si>
  <si>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</si>
  <si>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</si>
  <si>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</si>
  <si>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</si>
  <si>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</si>
  <si>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</si>
  <si>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</si>
  <si>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</si>
  <si>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</si>
  <si>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</si>
  <si>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</si>
  <si>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</si>
  <si>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</si>
  <si>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</si>
  <si>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</si>
  <si>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</si>
  <si>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</si>
  <si>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</si>
  <si>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</si>
  <si>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</si>
  <si>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</si>
  <si>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</si>
  <si>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</si>
  <si>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</si>
  <si>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</si>
  <si>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</si>
  <si>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</si>
  <si>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</si>
  <si>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</si>
  <si>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</si>
  <si>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</si>
  <si>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</si>
  <si>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</si>
  <si>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</si>
  <si>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</si>
  <si>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</si>
  <si>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</si>
  <si>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</si>
  <si>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</si>
  <si>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</si>
  <si>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</si>
  <si>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</si>
  <si>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</si>
  <si>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</si>
  <si>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</si>
  <si>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</si>
  <si>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</si>
  <si>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</si>
  <si>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</si>
  <si>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</si>
  <si>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</si>
  <si>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</si>
  <si>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</si>
  <si>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</si>
  <si>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</si>
  <si>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</si>
  <si>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</si>
  <si>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</si>
  <si>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</si>
  <si>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</si>
  <si>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</si>
  <si>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</si>
  <si>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</si>
  <si>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</si>
  <si>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</si>
  <si>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</si>
  <si>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</si>
  <si>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</si>
  <si>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</si>
  <si>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</si>
  <si>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</si>
  <si>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</si>
  <si>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</si>
  <si>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</si>
  <si>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</si>
  <si>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</si>
  <si>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</si>
  <si>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</si>
  <si>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</si>
  <si>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</si>
  <si>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</si>
  <si>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</si>
  <si>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</si>
  <si>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</si>
  <si>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</si>
  <si>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</si>
  <si>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</si>
  <si>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</si>
  <si>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</si>
  <si>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</si>
  <si>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</si>
  <si>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</si>
  <si>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</si>
  <si>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</si>
  <si>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</si>
  <si>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</si>
  <si>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</si>
  <si>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</si>
  <si>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</si>
  <si>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</si>
  <si>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</si>
  <si>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</si>
  <si>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</si>
  <si>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</si>
  <si>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</si>
  <si>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</si>
  <si>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</si>
  <si>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</si>
  <si>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</si>
  <si>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</si>
  <si>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</si>
  <si>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</si>
  <si>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</si>
  <si>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</si>
  <si>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</si>
  <si>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</si>
  <si>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</si>
  <si>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</si>
  <si>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</si>
  <si>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</si>
  <si>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</si>
  <si>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</si>
  <si>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</si>
  <si>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</si>
  <si>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</si>
  <si>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</si>
  <si>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</si>
  <si>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</si>
  <si>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</si>
  <si>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</si>
  <si>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</si>
  <si>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</si>
  <si>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</si>
  <si>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</si>
  <si>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</si>
  <si>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</si>
  <si>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</si>
  <si>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</si>
  <si>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</si>
  <si>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</si>
  <si>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</si>
  <si>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</si>
  <si>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</si>
  <si>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</si>
  <si>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</si>
  <si>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</si>
  <si>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</si>
  <si>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</si>
  <si>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</si>
  <si>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</si>
  <si>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</si>
  <si>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</si>
  <si>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</si>
  <si>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</si>
  <si>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</si>
  <si>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</si>
  <si>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</si>
  <si>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</si>
  <si>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</si>
  <si>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</si>
  <si>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</si>
  <si>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</si>
  <si>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</si>
  <si>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</si>
  <si>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</si>
  <si>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</si>
  <si>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</si>
  <si>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</si>
  <si>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</si>
  <si>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</si>
  <si>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</si>
  <si>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</si>
  <si>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</si>
  <si>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</si>
  <si>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</si>
  <si>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</si>
  <si>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</si>
  <si>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</si>
  <si>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</si>
  <si>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</si>
  <si>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</si>
  <si>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</si>
  <si>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</si>
  <si>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</si>
  <si>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</si>
  <si>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</si>
  <si>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</si>
  <si>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</si>
  <si>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</si>
  <si>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</si>
  <si>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</si>
  <si>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</si>
  <si>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</si>
  <si>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</si>
  <si>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</si>
  <si>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</si>
  <si>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</si>
  <si>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</si>
  <si>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</si>
  <si>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</si>
  <si>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</si>
  <si>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</si>
  <si>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</si>
  <si>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</si>
  <si>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</si>
  <si>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</si>
  <si>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</si>
  <si>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</si>
  <si>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</si>
  <si>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</si>
  <si>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</si>
  <si>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</si>
  <si>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</si>
  <si>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</si>
  <si>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</si>
  <si>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</si>
  <si>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</si>
  <si>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</si>
  <si>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</si>
  <si>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</si>
  <si>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</si>
  <si>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</si>
  <si>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</si>
  <si>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</si>
  <si>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</si>
  <si>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</si>
  <si>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</si>
  <si>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</si>
  <si>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</si>
  <si>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</si>
  <si>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</si>
  <si>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</si>
  <si>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</si>
  <si>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</si>
  <si>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</si>
  <si>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</si>
  <si>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</si>
  <si>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</si>
  <si>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</si>
  <si>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</si>
  <si>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</si>
  <si>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</si>
  <si>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</si>
  <si>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</si>
  <si>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</si>
  <si>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</si>
  <si>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</si>
  <si>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</si>
  <si>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</si>
  <si>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</si>
  <si>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</si>
  <si>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</si>
  <si>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</si>
  <si>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</si>
  <si>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</si>
  <si>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</si>
  <si>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</si>
  <si>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</si>
  <si>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</si>
  <si>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</si>
  <si>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</si>
  <si>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</si>
  <si>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</si>
  <si>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</si>
  <si>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</si>
  <si>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</si>
  <si>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</si>
  <si>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</si>
  <si>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</si>
  <si>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</si>
  <si>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</si>
  <si>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</si>
  <si>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</si>
  <si>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</si>
  <si>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</si>
  <si>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</si>
  <si>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</si>
  <si>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</si>
  <si>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</si>
  <si>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</si>
  <si>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</si>
  <si>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</si>
  <si>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</si>
  <si>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</si>
  <si>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</si>
  <si>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</si>
  <si>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</si>
  <si>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</si>
  <si>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</si>
  <si>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</si>
  <si>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</si>
  <si>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</si>
  <si>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</si>
  <si>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</si>
  <si>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</si>
  <si>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</si>
  <si>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</si>
  <si>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</si>
  <si>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</si>
  <si>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</si>
  <si>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</si>
  <si>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</si>
  <si>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</si>
  <si>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</si>
  <si>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</si>
  <si>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</si>
  <si>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</si>
  <si>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</si>
  <si>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</si>
  <si>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</si>
  <si>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</si>
  <si>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</si>
  <si>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</si>
  <si>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</si>
  <si>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</si>
  <si>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</si>
  <si>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</si>
  <si>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</si>
  <si>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</si>
  <si>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</si>
  <si>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</si>
  <si>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</si>
  <si>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</si>
  <si>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</si>
  <si>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</si>
  <si>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</si>
  <si>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</si>
  <si>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</si>
  <si>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</si>
  <si>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</si>
  <si>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</si>
  <si>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</si>
  <si>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</si>
  <si>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</si>
  <si>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</si>
  <si>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</si>
  <si>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</si>
  <si>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</si>
  <si>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</si>
  <si>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</si>
  <si>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</si>
  <si>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</si>
  <si>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</si>
  <si>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</si>
  <si>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</si>
  <si>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</si>
  <si>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</si>
  <si>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</si>
  <si>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</si>
  <si>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</si>
  <si>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</si>
  <si>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</si>
  <si>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</si>
  <si>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</si>
  <si>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</si>
  <si>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</si>
  <si>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</si>
  <si>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</si>
  <si>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</si>
  <si>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</si>
  <si>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</si>
  <si>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</si>
  <si>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</si>
  <si>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</si>
  <si>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</si>
  <si>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</si>
  <si>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</si>
  <si>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</si>
  <si>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</si>
  <si>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</si>
  <si>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</si>
  <si>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</si>
  <si>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</si>
  <si>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</si>
  <si>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</si>
  <si>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</si>
  <si>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</si>
  <si>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</si>
  <si>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</si>
  <si>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</si>
  <si>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</si>
  <si>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</si>
  <si>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</si>
  <si>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</si>
  <si>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</si>
  <si>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</si>
  <si>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</si>
  <si>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</si>
  <si>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</si>
  <si>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</si>
  <si>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</si>
  <si>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</si>
  <si>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</si>
  <si>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</si>
  <si>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</si>
  <si>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</si>
  <si>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</si>
  <si>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</si>
  <si>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</si>
  <si>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</si>
  <si>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</si>
  <si>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</si>
  <si>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</si>
  <si>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</si>
  <si>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</si>
  <si>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</si>
  <si>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</si>
  <si>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</si>
  <si>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</si>
  <si>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</si>
  <si>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</si>
  <si>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</si>
  <si>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</si>
  <si>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</si>
  <si>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</si>
  <si>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</si>
  <si>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</si>
  <si>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</si>
  <si>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</si>
  <si>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</si>
  <si>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</si>
  <si>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</si>
  <si>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</si>
  <si>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</si>
  <si>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</si>
  <si>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</si>
  <si>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</si>
  <si>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</si>
  <si>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</si>
  <si>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</si>
  <si>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</si>
  <si>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</si>
  <si>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</si>
  <si>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</si>
  <si>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</si>
  <si>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</si>
  <si>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</si>
  <si>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</si>
  <si>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</si>
  <si>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</si>
  <si>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</si>
  <si>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</si>
  <si>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</si>
  <si>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</si>
  <si>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</si>
  <si>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</si>
  <si>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</si>
  <si>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</si>
  <si>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</si>
  <si>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</si>
  <si>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</si>
  <si>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</si>
  <si>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</si>
  <si>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</si>
  <si>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</si>
  <si>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</si>
  <si>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</si>
  <si>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</si>
  <si>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</si>
  <si>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</si>
  <si>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</si>
  <si>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</si>
  <si>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</si>
  <si>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</si>
  <si>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</si>
  <si>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</si>
  <si>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</si>
  <si>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</si>
  <si>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</si>
  <si>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</si>
  <si>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</si>
  <si>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</si>
  <si>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</si>
  <si>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</si>
  <si>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</si>
  <si>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</si>
  <si>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</si>
  <si>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</si>
  <si>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</si>
  <si>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</si>
  <si>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</si>
  <si>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</si>
  <si>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</si>
  <si>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</si>
  <si>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</si>
  <si>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</si>
  <si>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</si>
  <si>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</si>
  <si>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</si>
  <si>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</si>
  <si>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</si>
  <si>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</si>
  <si>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</si>
  <si>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</si>
  <si>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</si>
  <si>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</si>
  <si>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</si>
  <si>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</si>
  <si>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</si>
  <si>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</si>
  <si>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</si>
  <si>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</si>
  <si>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</si>
  <si>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</si>
  <si>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</si>
  <si>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</si>
  <si>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</si>
  <si>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</si>
  <si>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</si>
  <si>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</si>
  <si>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</si>
  <si>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</si>
  <si>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</si>
  <si>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</si>
  <si>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</si>
  <si>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</si>
  <si>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</si>
  <si>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</si>
  <si>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</si>
  <si>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</si>
  <si>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</si>
  <si>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</si>
  <si>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</si>
  <si>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</si>
  <si>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</si>
  <si>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</si>
  <si>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</si>
  <si>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</si>
  <si>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</si>
  <si>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</si>
  <si>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</si>
  <si>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</si>
  <si>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</si>
  <si>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</si>
  <si>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</si>
  <si>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</si>
  <si>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</si>
  <si>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</si>
  <si>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</si>
  <si>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</si>
  <si>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</si>
  <si>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</si>
  <si>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</si>
  <si>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</si>
  <si>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</si>
  <si>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</si>
  <si>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</si>
  <si>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</si>
  <si>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</si>
  <si>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</si>
  <si>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</si>
  <si>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</si>
  <si>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</si>
  <si>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</si>
  <si>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</si>
  <si>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</si>
  <si>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</si>
  <si>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</si>
  <si>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</si>
  <si>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</si>
  <si>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</si>
  <si>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</si>
  <si>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</si>
  <si>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</si>
  <si>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</si>
  <si>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</si>
  <si>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</si>
  <si>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</si>
  <si>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</si>
  <si>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</si>
  <si>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</si>
  <si>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</si>
  <si>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</si>
  <si>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</si>
  <si>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</si>
  <si>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</si>
  <si>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</si>
  <si>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</si>
  <si>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</si>
  <si>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</si>
  <si>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</si>
  <si>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</si>
  <si>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</si>
  <si>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</si>
  <si>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</si>
  <si>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</si>
  <si>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</si>
  <si>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</si>
  <si>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</si>
  <si>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</si>
  <si>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</si>
  <si>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</si>
  <si>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</si>
  <si>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</si>
  <si>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</si>
  <si>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</si>
  <si>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</si>
  <si>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</si>
  <si>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</si>
  <si>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</si>
  <si>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</si>
  <si>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</si>
  <si>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</si>
  <si>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</si>
  <si>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</si>
  <si>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</si>
  <si>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</si>
  <si>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</si>
  <si>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</si>
  <si>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</si>
  <si>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</si>
  <si>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</si>
  <si>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</si>
  <si>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</si>
  <si>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</si>
  <si>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</si>
  <si>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</si>
  <si>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</si>
  <si>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</si>
  <si>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</si>
  <si>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</si>
  <si>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</si>
  <si>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</si>
  <si>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</si>
  <si>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</si>
  <si>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</si>
  <si>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</si>
  <si>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</si>
  <si>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</si>
  <si>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</si>
  <si>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</si>
  <si>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</si>
  <si>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</si>
  <si>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</si>
  <si>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</si>
  <si>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</si>
  <si>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</si>
  <si>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</si>
  <si>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</si>
  <si>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</si>
  <si>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</si>
  <si>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</si>
  <si>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</si>
  <si>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</si>
  <si>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</si>
  <si>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</si>
  <si>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</si>
  <si>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</si>
  <si>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</si>
  <si>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</si>
  <si>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</si>
  <si>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</si>
  <si>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</si>
  <si>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</si>
  <si>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</si>
  <si>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</si>
  <si>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</si>
  <si>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</si>
  <si>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</si>
  <si>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</si>
  <si>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</si>
  <si>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</si>
  <si>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</si>
  <si>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</si>
  <si>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</si>
  <si>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</si>
  <si>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</si>
  <si>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</si>
  <si>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</si>
  <si>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</si>
  <si>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</si>
  <si>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</si>
  <si>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</si>
  <si>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</si>
  <si>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</si>
  <si>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</si>
  <si>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</si>
  <si>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</si>
  <si>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</si>
  <si>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</si>
  <si>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</si>
  <si>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</si>
  <si>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</si>
  <si>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</si>
  <si>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</si>
  <si>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</si>
  <si>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</si>
  <si>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</si>
  <si>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</si>
  <si>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</si>
  <si>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</si>
  <si>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</si>
  <si>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</si>
  <si>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</si>
  <si>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</si>
  <si>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</si>
  <si>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</si>
  <si>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</si>
  <si>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</si>
  <si>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</si>
  <si>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</si>
  <si>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</si>
  <si>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</si>
  <si>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</si>
  <si>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</si>
  <si>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</si>
  <si>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</si>
  <si>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</si>
  <si>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</si>
  <si>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</si>
  <si>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</si>
  <si>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</si>
  <si>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</si>
  <si>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</si>
  <si>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</si>
  <si>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</si>
  <si>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</si>
  <si>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</si>
  <si>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</si>
  <si>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</si>
  <si>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</si>
  <si>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</si>
  <si>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</si>
  <si>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</si>
  <si>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</si>
  <si>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</si>
  <si>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</si>
  <si>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</si>
  <si>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</si>
  <si>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</si>
  <si>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</si>
  <si>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</si>
  <si>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</si>
  <si>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</si>
  <si>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</si>
  <si>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</si>
  <si>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</si>
  <si>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</si>
  <si>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</si>
  <si>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</si>
  <si>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</si>
  <si>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</si>
  <si>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</si>
  <si>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</si>
  <si>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</si>
  <si>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</si>
  <si>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</si>
  <si>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</si>
  <si>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</si>
  <si>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</si>
  <si>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</si>
  <si>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</si>
  <si>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</si>
  <si>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</si>
  <si>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</si>
  <si>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</si>
  <si>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</si>
  <si>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</si>
  <si>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</si>
  <si>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</si>
  <si>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</si>
  <si>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</si>
  <si>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</si>
  <si>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</si>
  <si>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</si>
  <si>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</si>
  <si>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</si>
  <si>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</si>
  <si>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</si>
  <si>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</si>
  <si>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</si>
  <si>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</si>
  <si>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</si>
  <si>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</si>
  <si>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</si>
  <si>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</si>
  <si>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</si>
  <si>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</si>
  <si>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</si>
  <si>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</si>
  <si>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</si>
  <si>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</si>
  <si>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</si>
  <si>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</si>
  <si>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</si>
  <si>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</si>
  <si>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</si>
  <si>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</si>
  <si>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</si>
  <si>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</si>
  <si>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</si>
  <si>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</si>
  <si>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</si>
  <si>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</si>
  <si>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</si>
  <si>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</si>
  <si>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</si>
  <si>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</si>
  <si>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</si>
  <si>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</si>
  <si>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</si>
  <si>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</si>
  <si>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</si>
  <si>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</si>
  <si>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</si>
  <si>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</si>
  <si>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</si>
  <si>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</si>
  <si>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</si>
  <si>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</si>
  <si>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</si>
  <si>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</si>
  <si>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</si>
  <si>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</si>
  <si>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</si>
  <si>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</si>
  <si>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</si>
  <si>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</si>
  <si>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</si>
  <si>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</si>
  <si>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</si>
  <si>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</si>
  <si>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</si>
  <si>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</si>
  <si>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</si>
  <si>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</si>
  <si>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</si>
  <si>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</si>
  <si>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</si>
  <si>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</si>
  <si>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</si>
  <si>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</si>
  <si>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</si>
  <si>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</si>
  <si>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</si>
  <si>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</si>
  <si>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</si>
  <si>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</si>
  <si>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</si>
  <si>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</si>
  <si>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</si>
  <si>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</si>
  <si>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</si>
  <si>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</si>
  <si>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</si>
  <si>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</si>
  <si>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</si>
  <si>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</si>
  <si>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</si>
  <si>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</si>
  <si>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</si>
  <si>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</si>
  <si>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</si>
  <si>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</si>
  <si>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</si>
  <si>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</si>
  <si>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</si>
  <si>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</si>
  <si>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</si>
  <si>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</si>
  <si>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</si>
  <si>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</si>
  <si>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</si>
  <si>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</si>
  <si>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</si>
  <si>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</si>
  <si>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</si>
  <si>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</si>
  <si>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</si>
  <si>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</si>
  <si>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</si>
  <si>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</si>
  <si>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</si>
  <si>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</si>
  <si>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</si>
  <si>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</si>
  <si>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</si>
  <si>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</si>
  <si>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</si>
  <si>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</si>
  <si>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</si>
  <si>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</si>
  <si>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</si>
  <si>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</si>
  <si>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</si>
  <si>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</si>
  <si>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</si>
  <si>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</si>
  <si>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</si>
  <si>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</si>
  <si>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</si>
  <si>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</si>
  <si>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</si>
  <si>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</si>
  <si>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</si>
  <si>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</si>
  <si>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</si>
  <si>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</si>
  <si>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</si>
  <si>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</si>
  <si>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</si>
  <si>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</si>
  <si>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</si>
  <si>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</si>
  <si>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</si>
  <si>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</si>
  <si>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</si>
  <si>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</si>
  <si>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</si>
  <si>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</si>
  <si>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</si>
  <si>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</si>
  <si>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</si>
  <si>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</si>
  <si>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</si>
  <si>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</si>
  <si>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</si>
  <si>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</si>
  <si>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</si>
  <si>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</si>
  <si>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</si>
  <si>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</si>
  <si>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</si>
  <si>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</si>
  <si>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</si>
  <si>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</si>
  <si>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</si>
  <si>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</si>
  <si>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</si>
  <si>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</si>
  <si>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</si>
  <si>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</si>
  <si>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</si>
  <si>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</si>
  <si>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</si>
  <si>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</si>
  <si>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</si>
  <si>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</si>
  <si>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</si>
  <si>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</si>
  <si>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</si>
  <si>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</si>
  <si>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</si>
  <si>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</si>
  <si>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</si>
  <si>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</si>
  <si>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</si>
  <si>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</si>
  <si>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</si>
  <si>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</si>
  <si>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</si>
  <si>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</si>
  <si>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</si>
  <si>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</si>
  <si>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</si>
  <si>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</si>
  <si>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</si>
  <si>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</si>
  <si>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</si>
  <si>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</si>
  <si>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</si>
  <si>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</si>
  <si>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</si>
  <si>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</si>
  <si>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</si>
  <si>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</si>
  <si>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</si>
  <si>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</si>
  <si>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</si>
  <si>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</si>
  <si>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</si>
  <si>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</si>
  <si>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</si>
  <si>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</si>
  <si>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</si>
  <si>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</si>
  <si>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</si>
  <si>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</si>
  <si>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</si>
  <si>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</si>
  <si>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</si>
  <si>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</si>
  <si>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</si>
  <si>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</si>
  <si>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</si>
  <si>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</si>
  <si>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</si>
  <si>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</si>
  <si>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</si>
  <si>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</si>
  <si>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</si>
  <si>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</si>
  <si>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</si>
  <si>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</si>
  <si>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</si>
  <si>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</si>
  <si>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</si>
  <si>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</si>
  <si>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</si>
  <si>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</si>
  <si>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</si>
  <si>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</si>
  <si>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</si>
  <si>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</si>
  <si>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</si>
  <si>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</si>
  <si>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</si>
  <si>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</si>
  <si>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</si>
  <si>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</si>
  <si>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</si>
  <si>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</si>
  <si>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</si>
  <si>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</si>
  <si>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</si>
  <si>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</si>
  <si>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</si>
  <si>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</si>
  <si>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</si>
  <si>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</si>
  <si>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</si>
  <si>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</si>
  <si>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</si>
  <si>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</si>
  <si>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</si>
  <si>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</si>
  <si>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</si>
  <si>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</si>
  <si>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</si>
  <si>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</si>
  <si>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</si>
  <si>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</si>
  <si>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</si>
  <si>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</si>
  <si>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</si>
  <si>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</si>
  <si>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</si>
  <si>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</si>
  <si>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</si>
  <si>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</si>
  <si>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</si>
  <si>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</si>
  <si>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</si>
  <si>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</si>
  <si>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</si>
  <si>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</si>
  <si>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</si>
  <si>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</si>
  <si>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</si>
  <si>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</si>
  <si>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</si>
  <si>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</si>
  <si>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</si>
  <si>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</si>
  <si>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</si>
  <si>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</si>
  <si>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</si>
  <si>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</si>
  <si>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</si>
  <si>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</si>
  <si>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</si>
  <si>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</si>
  <si>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</si>
  <si>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</si>
  <si>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</si>
  <si>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</si>
  <si>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</si>
  <si>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</si>
  <si>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</si>
  <si>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</si>
  <si>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</si>
  <si>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</si>
  <si>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</si>
  <si>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</si>
  <si>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</si>
  <si>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</si>
  <si>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</si>
  <si>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</si>
  <si>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</si>
  <si>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</si>
  <si>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</si>
  <si>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</si>
  <si>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</si>
  <si>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</si>
  <si>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</si>
  <si>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</si>
  <si>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</si>
  <si>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</si>
  <si>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</si>
  <si>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</si>
  <si>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</si>
  <si>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</si>
  <si>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</si>
  <si>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</si>
  <si>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</si>
  <si>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</si>
  <si>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</si>
  <si>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</si>
  <si>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</si>
  <si>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</si>
  <si>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</si>
  <si>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</si>
  <si>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</si>
  <si>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</si>
  <si>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</si>
  <si>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</si>
  <si>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</si>
  <si>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</si>
  <si>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</si>
  <si>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</si>
  <si>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</si>
  <si>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</si>
  <si>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</si>
  <si>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</si>
  <si>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</si>
  <si>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</si>
  <si>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</si>
  <si>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</si>
  <si>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</si>
  <si>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</si>
  <si>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</si>
  <si>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</si>
  <si>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</si>
  <si>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</si>
  <si>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</si>
  <si>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</si>
  <si>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</si>
  <si>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</si>
  <si>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</si>
  <si>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</si>
  <si>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</si>
  <si>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</si>
  <si>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</si>
  <si>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</si>
  <si>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</si>
  <si>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</si>
  <si>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</si>
  <si>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</si>
  <si>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</si>
  <si>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</si>
  <si>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</si>
  <si>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</si>
  <si>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</si>
  <si>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</si>
  <si>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</si>
  <si>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</si>
  <si>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</si>
  <si>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</si>
  <si>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</si>
  <si>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</si>
  <si>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</si>
  <si>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</si>
  <si>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</si>
  <si>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</si>
  <si>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</si>
  <si>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</si>
  <si>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</si>
  <si>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</si>
  <si>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</si>
  <si>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</si>
  <si>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</si>
  <si>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</si>
  <si>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</si>
  <si>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</si>
  <si>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</si>
  <si>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</si>
  <si>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</si>
  <si>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</si>
  <si>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</si>
  <si>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</si>
  <si>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</si>
  <si>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</si>
  <si>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</si>
  <si>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</si>
  <si>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</si>
  <si>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</si>
  <si>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</si>
  <si>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</si>
  <si>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</si>
  <si>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</si>
  <si>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</si>
  <si>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</si>
  <si>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</si>
  <si>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</si>
  <si>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</si>
  <si>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</si>
  <si>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</si>
  <si>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</si>
  <si>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</si>
  <si>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</si>
  <si>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</si>
  <si>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</si>
  <si>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</si>
  <si>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</si>
  <si>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</si>
  <si>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</si>
  <si>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</si>
  <si>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</si>
  <si>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</si>
  <si>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</si>
  <si>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</si>
  <si>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</si>
  <si>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</si>
  <si>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</si>
  <si>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</si>
  <si>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</si>
  <si>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</si>
  <si>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</si>
  <si>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</si>
  <si>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</si>
  <si>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</si>
  <si>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</si>
  <si>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</si>
  <si>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</si>
  <si>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</si>
  <si>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</si>
  <si>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</si>
  <si>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</si>
  <si>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</si>
  <si>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</si>
  <si>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</si>
  <si>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</si>
  <si>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</si>
  <si>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</si>
  <si>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</si>
  <si>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</si>
  <si>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</si>
  <si>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</si>
  <si>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</si>
  <si>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</si>
  <si>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</si>
  <si>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</si>
  <si>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</si>
  <si>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</si>
  <si>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</si>
  <si>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</si>
  <si>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</si>
  <si>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</si>
  <si>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</si>
  <si>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</si>
  <si>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</si>
  <si>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</si>
  <si>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</si>
  <si>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</si>
  <si>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</si>
  <si>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</si>
  <si>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</si>
  <si>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</si>
  <si>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</si>
  <si>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</si>
  <si>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</si>
  <si>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</si>
  <si>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</si>
  <si>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</si>
  <si>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</si>
  <si>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</si>
  <si>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</si>
  <si>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</si>
  <si>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</si>
  <si>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</si>
  <si>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</si>
  <si>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</si>
  <si>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</si>
  <si>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</si>
  <si>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</si>
  <si>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</si>
  <si>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</si>
  <si>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</si>
  <si>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</si>
  <si>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</si>
  <si>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</si>
  <si>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</si>
  <si>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</si>
  <si>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</si>
  <si>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</si>
  <si>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</si>
  <si>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</si>
  <si>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</si>
  <si>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</si>
  <si>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</si>
  <si>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</si>
  <si>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</si>
  <si>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</si>
  <si>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</si>
  <si>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</si>
  <si>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</si>
  <si>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</si>
  <si>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</si>
  <si>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</si>
  <si>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</si>
  <si>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</si>
  <si>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</si>
  <si>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</si>
  <si>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</si>
  <si>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</si>
  <si>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</si>
  <si>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</si>
  <si>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</si>
  <si>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</si>
  <si>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</si>
  <si>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</si>
  <si>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</si>
  <si>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</si>
  <si>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</si>
  <si>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</si>
  <si>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</si>
  <si>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</si>
  <si>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</si>
  <si>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</si>
  <si>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</si>
  <si>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</si>
  <si>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</si>
  <si>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</si>
  <si>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</si>
  <si>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</si>
  <si>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</si>
  <si>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</si>
  <si>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</si>
  <si>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</si>
  <si>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</si>
  <si>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</si>
  <si>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</si>
  <si>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</si>
  <si>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</si>
  <si>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</si>
  <si>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</si>
  <si>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</si>
  <si>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</si>
  <si>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</si>
  <si>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</si>
  <si>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</si>
  <si>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</si>
  <si>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</si>
  <si>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</si>
  <si>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</si>
  <si>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</si>
  <si>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</si>
  <si>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</si>
  <si>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</si>
  <si>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</si>
  <si>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</si>
  <si>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</si>
  <si>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</si>
  <si>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</si>
  <si>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</si>
  <si>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</si>
  <si>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</si>
  <si>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</si>
  <si>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</si>
  <si>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</si>
  <si>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</si>
  <si>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</si>
  <si>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</si>
  <si>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</si>
  <si>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</si>
  <si>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</si>
  <si>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</si>
  <si>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</si>
  <si>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</si>
  <si>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</si>
  <si>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</si>
  <si>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</si>
  <si>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</si>
  <si>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</si>
  <si>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</si>
  <si>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</si>
  <si>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</si>
  <si>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</si>
  <si>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</si>
  <si>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</si>
  <si>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</si>
  <si>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</si>
  <si>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</si>
  <si>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</si>
  <si>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</si>
  <si>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</si>
  <si>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</si>
  <si>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</si>
  <si>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</si>
  <si>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</si>
  <si>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</si>
  <si>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</si>
  <si>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</si>
  <si>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</si>
  <si>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</si>
  <si>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</si>
  <si>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</si>
  <si>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</si>
  <si>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</si>
  <si>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</si>
  <si>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</si>
  <si>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</si>
  <si>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</si>
  <si>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</si>
  <si>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</si>
  <si>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</si>
  <si>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</si>
  <si>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</si>
  <si>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</si>
  <si>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</si>
  <si>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</si>
  <si>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</si>
  <si>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</si>
  <si>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</si>
  <si>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</si>
  <si>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</si>
  <si>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</si>
  <si>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</si>
  <si>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</si>
  <si>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</si>
  <si>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</si>
  <si>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</si>
  <si>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</si>
  <si>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</si>
  <si>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</si>
  <si>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</si>
  <si>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</si>
  <si>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</si>
  <si>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</si>
  <si>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</si>
  <si>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</si>
  <si>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</si>
  <si>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</si>
  <si>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</si>
  <si>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</si>
  <si>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</si>
  <si>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</si>
  <si>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</si>
  <si>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</si>
  <si>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</si>
  <si>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</si>
  <si>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</si>
  <si>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</si>
  <si>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</si>
  <si>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</si>
  <si>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</si>
  <si>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</si>
  <si>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</si>
  <si>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</si>
  <si>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</si>
  <si>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</si>
  <si>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</si>
  <si>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</si>
  <si>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</si>
  <si>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</si>
  <si>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</si>
  <si>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</si>
  <si>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</si>
  <si>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</si>
  <si>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</si>
  <si>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</si>
  <si>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</si>
  <si>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</si>
  <si>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</si>
  <si>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</si>
  <si>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</si>
  <si>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</si>
  <si>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</si>
  <si>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</si>
  <si>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</si>
  <si>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</si>
  <si>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</si>
  <si>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</si>
  <si>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</si>
  <si>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</si>
  <si>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</si>
  <si>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</si>
  <si>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</si>
  <si>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</si>
  <si>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</si>
  <si>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</si>
  <si>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</si>
  <si>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</si>
  <si>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</si>
  <si>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</si>
  <si>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</si>
  <si>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</si>
  <si>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</si>
  <si>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</si>
  <si>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</si>
  <si>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</si>
  <si>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</si>
  <si>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</si>
  <si>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</si>
  <si>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</si>
  <si>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</si>
  <si>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</si>
  <si>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</si>
  <si>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</si>
  <si>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</si>
  <si>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</si>
  <si>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</si>
  <si>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</si>
  <si>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</si>
  <si>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</si>
  <si>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</si>
  <si>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</si>
  <si>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</si>
  <si>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</si>
  <si>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</si>
  <si>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</si>
  <si>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</si>
  <si>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</si>
  <si>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</si>
  <si>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</si>
  <si>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</si>
  <si>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</si>
  <si>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</si>
  <si>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</si>
  <si>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</si>
  <si>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</si>
  <si>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</si>
  <si>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</si>
  <si>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</si>
  <si>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</si>
  <si>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</si>
  <si>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</si>
  <si>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</si>
  <si>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</si>
  <si>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</si>
  <si>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</si>
  <si>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</si>
  <si>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</si>
  <si>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</si>
  <si>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</si>
  <si>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</si>
  <si>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</si>
  <si>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</si>
  <si>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</si>
  <si>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</si>
  <si>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</si>
  <si>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</si>
  <si>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</si>
  <si>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</si>
  <si>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</si>
  <si>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</si>
  <si>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</si>
  <si>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</si>
  <si>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</si>
  <si>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</si>
  <si>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</si>
  <si>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</si>
  <si>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</si>
  <si>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</si>
  <si>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</si>
  <si>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</si>
  <si>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</si>
  <si>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</si>
  <si>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</si>
  <si>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</si>
  <si>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</si>
  <si>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</si>
  <si>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</si>
  <si>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</si>
  <si>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</si>
  <si>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</si>
  <si>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</si>
  <si>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</si>
  <si>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</si>
  <si>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</si>
  <si>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</si>
  <si>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</si>
  <si>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</si>
  <si>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</si>
  <si>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</si>
  <si>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</si>
  <si>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</si>
  <si>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</si>
  <si>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</si>
  <si>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</si>
  <si>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</si>
  <si>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</si>
  <si>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</si>
  <si>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</si>
  <si>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</si>
  <si>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</si>
  <si>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</si>
  <si>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</si>
  <si>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</si>
  <si>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</si>
  <si>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</si>
  <si>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</si>
  <si>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</si>
  <si>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</si>
  <si>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</si>
  <si>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</si>
  <si>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</si>
  <si>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</si>
  <si>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</si>
  <si>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</si>
  <si>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</si>
  <si>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</si>
  <si>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</si>
  <si>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</si>
  <si>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</si>
  <si>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</si>
  <si>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</si>
  <si>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</si>
  <si>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</si>
  <si>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</si>
  <si>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</si>
  <si>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</si>
  <si>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</si>
  <si>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</si>
  <si>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</si>
  <si>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</si>
  <si>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</si>
  <si>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</si>
  <si>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</si>
  <si>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</si>
  <si>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</si>
  <si>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</si>
  <si>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</si>
  <si>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</si>
  <si>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</si>
  <si>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</si>
  <si>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</si>
  <si>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</si>
  <si>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</si>
  <si>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</si>
  <si>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</si>
  <si>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</si>
  <si>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</si>
  <si>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</si>
  <si>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</si>
  <si>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</si>
  <si>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</si>
  <si>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</si>
  <si>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</si>
  <si>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</si>
  <si>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</si>
  <si>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</si>
  <si>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</si>
  <si>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</si>
  <si>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</si>
  <si>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</si>
  <si>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</si>
  <si>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</si>
  <si>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</si>
  <si>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</si>
  <si>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</si>
  <si>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</si>
  <si>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</si>
  <si>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</si>
  <si>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</si>
  <si>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</si>
  <si>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</si>
  <si>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</si>
  <si>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</si>
  <si>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</si>
  <si>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</si>
  <si>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</si>
  <si>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</si>
  <si>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</si>
  <si>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</si>
  <si>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</si>
  <si>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</si>
  <si>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</si>
  <si>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</si>
  <si>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</si>
  <si>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</si>
  <si>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</si>
  <si>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</si>
  <si>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</si>
  <si>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</si>
  <si>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</si>
  <si>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</si>
  <si>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</si>
  <si>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</si>
  <si>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</si>
  <si>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</si>
  <si>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</si>
  <si>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</si>
  <si>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</si>
  <si>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</si>
  <si>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</si>
  <si>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</si>
  <si>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</si>
  <si>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</si>
  <si>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</si>
  <si>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</si>
  <si>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</si>
  <si>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</si>
  <si>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</si>
  <si>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</si>
  <si>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</si>
  <si>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</si>
  <si>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</si>
  <si>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</si>
  <si>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</si>
  <si>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</si>
  <si>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</si>
  <si>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</si>
  <si>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</si>
  <si>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</si>
  <si>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</si>
  <si>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</si>
  <si>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</si>
  <si>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</si>
  <si>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</si>
  <si>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</si>
  <si>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</si>
  <si>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</si>
  <si>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</si>
  <si>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</si>
  <si>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</si>
  <si>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</si>
  <si>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</si>
  <si>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</si>
  <si>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</si>
  <si>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</si>
  <si>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</si>
  <si>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</si>
  <si>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</si>
  <si>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</si>
  <si>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</si>
  <si>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</si>
  <si>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</si>
  <si>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</si>
  <si>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</si>
  <si>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</si>
  <si>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</si>
  <si>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</si>
  <si>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</si>
  <si>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</si>
  <si>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</si>
  <si>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</si>
  <si>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</si>
  <si>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</si>
  <si>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</si>
  <si>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</si>
  <si>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</si>
  <si>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</si>
  <si>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</si>
  <si>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</si>
  <si>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</si>
  <si>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</si>
  <si>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</si>
  <si>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</si>
  <si>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</si>
  <si>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</si>
  <si>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</si>
  <si>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</si>
  <si>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</si>
  <si>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</si>
  <si>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</si>
  <si>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</si>
  <si>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</si>
  <si>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</si>
  <si>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</si>
  <si>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</si>
  <si>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</si>
  <si>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</si>
  <si>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</si>
  <si>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</si>
  <si>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</si>
  <si>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</si>
  <si>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</si>
  <si>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</si>
  <si>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</si>
  <si>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</si>
  <si>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</si>
  <si>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</si>
  <si>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</si>
  <si>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</si>
  <si>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</si>
  <si>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</si>
  <si>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</si>
  <si>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</si>
  <si>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</si>
  <si>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</si>
  <si>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</si>
  <si>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</si>
  <si>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</si>
  <si>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</si>
  <si>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</si>
  <si>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</si>
  <si>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</si>
  <si>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</si>
  <si>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</si>
  <si>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</si>
  <si>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</si>
  <si>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</si>
  <si>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</si>
  <si>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</si>
  <si>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</si>
  <si>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</si>
  <si>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</si>
  <si>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</si>
  <si>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</si>
  <si>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</si>
  <si>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</si>
  <si>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</si>
  <si>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</si>
  <si>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</si>
  <si>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</si>
  <si>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</si>
  <si>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</si>
  <si>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</si>
  <si>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</si>
  <si>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</si>
  <si>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</si>
  <si>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</si>
  <si>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</si>
  <si>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</si>
  <si>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</si>
  <si>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</si>
  <si>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</si>
  <si>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</si>
  <si>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</si>
  <si>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</si>
  <si>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</si>
  <si>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</si>
  <si>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</si>
  <si>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</si>
  <si>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</si>
  <si>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</si>
  <si>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</si>
  <si>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</si>
  <si>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</si>
  <si>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</si>
  <si>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</si>
  <si>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</si>
  <si>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</si>
  <si>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</si>
  <si>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</si>
  <si>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</si>
  <si>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</si>
  <si>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</si>
  <si>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</si>
  <si>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</si>
  <si>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</si>
  <si>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</si>
  <si>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</si>
  <si>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</si>
  <si>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</si>
  <si>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</si>
  <si>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</si>
  <si>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</si>
  <si>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</si>
  <si>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</si>
  <si>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</si>
  <si>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</si>
  <si>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</si>
  <si>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</si>
  <si>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</si>
  <si>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</si>
  <si>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</si>
  <si>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</si>
  <si>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</si>
  <si>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</si>
  <si>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</si>
  <si>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</si>
  <si>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</si>
  <si>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</si>
  <si>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</si>
  <si>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</si>
  <si>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</si>
  <si>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</si>
  <si>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</si>
  <si>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</si>
  <si>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</si>
  <si>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</si>
  <si>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</si>
  <si>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</si>
  <si>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</si>
  <si>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</si>
  <si>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</si>
  <si>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</si>
  <si>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</si>
  <si>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</si>
  <si>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</si>
  <si>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</si>
  <si>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</si>
  <si>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</si>
  <si>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</si>
  <si>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</si>
  <si>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</si>
  <si>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</si>
  <si>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</si>
  <si>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</si>
  <si>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</si>
  <si>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</si>
  <si>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</si>
  <si>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</si>
  <si>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</si>
  <si>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</si>
  <si>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</si>
  <si>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</si>
  <si>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</si>
  <si>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</si>
  <si>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</si>
  <si>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</si>
  <si>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</si>
  <si>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</si>
  <si>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</si>
  <si>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</si>
  <si>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</si>
  <si>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</si>
  <si>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</si>
  <si>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</si>
  <si>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</si>
  <si>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</si>
  <si>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</si>
  <si>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</si>
  <si>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</si>
  <si>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</si>
  <si>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</si>
  <si>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</si>
  <si>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</si>
  <si>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</si>
  <si>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</si>
  <si>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</si>
  <si>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</si>
  <si>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</si>
  <si>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</si>
  <si>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</si>
  <si>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</si>
  <si>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</si>
  <si>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</si>
  <si>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</si>
  <si>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</si>
  <si>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</si>
  <si>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</si>
  <si>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</si>
  <si>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</si>
  <si>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</si>
  <si>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</si>
  <si>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</si>
  <si>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</si>
  <si>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</si>
  <si>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</si>
  <si>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</si>
  <si>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</si>
  <si>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</si>
  <si>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</si>
  <si>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</si>
  <si>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</si>
  <si>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</si>
  <si>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</si>
  <si>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</si>
  <si>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</si>
  <si>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</si>
  <si>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</si>
  <si>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</si>
  <si>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</si>
  <si>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</si>
  <si>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</si>
  <si>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</si>
  <si>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</si>
  <si>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</si>
  <si>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</si>
  <si>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</si>
  <si>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</si>
  <si>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</si>
  <si>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</si>
  <si>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</si>
  <si>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</si>
  <si>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</si>
  <si>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</si>
  <si>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</si>
  <si>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</si>
  <si>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</si>
  <si>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</si>
  <si>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</si>
  <si>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</si>
  <si>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</si>
  <si>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</si>
  <si>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</si>
  <si>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</si>
  <si>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</si>
  <si>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</si>
  <si>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</si>
  <si>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</si>
  <si>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</si>
  <si>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</si>
  <si>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</si>
  <si>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</si>
  <si>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</si>
  <si>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</si>
  <si>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</si>
  <si>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</si>
  <si>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</si>
  <si>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</si>
  <si>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</si>
  <si>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</si>
  <si>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</si>
  <si>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</si>
  <si>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</si>
  <si>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</si>
  <si>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</si>
  <si>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</si>
  <si>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</si>
  <si>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</si>
  <si>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</si>
  <si>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</si>
  <si>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</si>
  <si>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</si>
  <si>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</si>
  <si>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</si>
  <si>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</si>
  <si>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</si>
  <si>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</si>
  <si>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</si>
  <si>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</si>
  <si>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</si>
  <si>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</si>
  <si>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</si>
  <si>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</si>
  <si>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</si>
  <si>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</si>
  <si>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</si>
  <si>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</si>
  <si>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</si>
  <si>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</si>
  <si>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</si>
  <si>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</si>
  <si>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</si>
  <si>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</si>
  <si>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</si>
  <si>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</si>
  <si>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</si>
  <si>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</si>
  <si>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</si>
  <si>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</si>
  <si>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</si>
  <si>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</si>
  <si>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</si>
  <si>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</si>
  <si>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</si>
  <si>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</si>
  <si>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</si>
  <si>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</si>
  <si>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</si>
  <si>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</si>
  <si>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</si>
  <si>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</si>
  <si>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</si>
  <si>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</si>
  <si>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</si>
  <si>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</si>
  <si>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</si>
  <si>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</si>
  <si>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</si>
  <si>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</si>
  <si>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</si>
  <si>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</si>
  <si>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</si>
  <si>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</si>
  <si>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</si>
  <si>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</si>
  <si>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</si>
  <si>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</si>
  <si>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</si>
  <si>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</si>
  <si>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</si>
  <si>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</si>
  <si>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</si>
  <si>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</si>
  <si>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</si>
  <si>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</si>
  <si>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</si>
  <si>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</si>
  <si>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</si>
  <si>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</si>
  <si>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</si>
  <si>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</si>
  <si>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</si>
  <si>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</si>
  <si>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</si>
  <si>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</si>
  <si>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</si>
  <si>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</si>
  <si>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</si>
  <si>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</si>
  <si>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</si>
  <si>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</si>
  <si>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</si>
  <si>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</si>
  <si>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</si>
  <si>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</si>
  <si>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</si>
  <si>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</si>
  <si>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</si>
  <si>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</si>
  <si>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</si>
  <si>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</si>
  <si>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</si>
  <si>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</si>
  <si>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</si>
  <si>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</si>
  <si>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</si>
  <si>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</si>
  <si>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</si>
  <si>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</si>
  <si>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</si>
  <si>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</si>
  <si>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</si>
  <si>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</si>
  <si>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</si>
  <si>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</si>
  <si>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</si>
  <si>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</si>
  <si>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</si>
  <si>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</si>
  <si>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</si>
  <si>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</si>
  <si>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</si>
  <si>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</si>
  <si>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</si>
  <si>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</si>
  <si>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</si>
  <si>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</si>
  <si>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</si>
  <si>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</si>
  <si>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</si>
  <si>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</si>
  <si>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</si>
  <si>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</si>
  <si>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</si>
  <si>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</si>
  <si>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</si>
  <si>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</si>
  <si>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</si>
  <si>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</si>
  <si>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</si>
  <si>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</si>
  <si>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</si>
  <si>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</si>
  <si>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</si>
  <si>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</si>
  <si>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</si>
  <si>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</si>
  <si>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</si>
  <si>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</si>
  <si>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</si>
  <si>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</si>
  <si>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</si>
  <si>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</si>
  <si>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</si>
  <si>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</si>
  <si>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</si>
  <si>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</si>
  <si>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</si>
  <si>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</si>
  <si>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</si>
  <si>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</si>
  <si>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</si>
  <si>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</si>
  <si>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</si>
  <si>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</si>
  <si>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</si>
  <si>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</si>
  <si>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</si>
  <si>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</si>
  <si>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</si>
  <si>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</si>
  <si>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</si>
  <si>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</si>
  <si>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</si>
  <si>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</si>
  <si>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</si>
  <si>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</si>
  <si>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</si>
  <si>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</si>
  <si>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</si>
  <si>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</si>
  <si>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</si>
  <si>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</si>
  <si>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</si>
  <si>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</si>
  <si>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</si>
  <si>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</si>
  <si>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</si>
  <si>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</si>
  <si>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</si>
  <si>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</si>
  <si>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</si>
  <si>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</si>
  <si>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</si>
  <si>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</si>
  <si>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</si>
  <si>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</si>
  <si>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</si>
  <si>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</si>
  <si>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</si>
  <si>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</si>
  <si>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</si>
  <si>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</si>
  <si>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</si>
  <si>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</si>
  <si>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</si>
  <si>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</si>
  <si>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</si>
  <si>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</si>
  <si>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</si>
  <si>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</si>
  <si>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</si>
  <si>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</si>
  <si>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</si>
  <si>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</si>
  <si>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</si>
  <si>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</si>
  <si>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</si>
  <si>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</si>
  <si>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</si>
  <si>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</si>
  <si>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</si>
  <si>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</si>
  <si>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</si>
  <si>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</si>
  <si>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</si>
  <si>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</si>
  <si>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</si>
  <si>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</si>
  <si>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</si>
  <si>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</si>
  <si>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</si>
  <si>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</si>
  <si>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</si>
  <si>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</si>
  <si>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</si>
  <si>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</si>
  <si>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</si>
  <si>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</si>
  <si>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</si>
  <si>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</si>
  <si>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</si>
  <si>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</si>
  <si>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</si>
  <si>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</si>
  <si>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</si>
  <si>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</si>
  <si>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</si>
  <si>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</si>
  <si>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</si>
  <si>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</si>
  <si>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</si>
  <si>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</si>
  <si>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</si>
  <si>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</si>
  <si>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</si>
  <si>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</si>
  <si>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</si>
  <si>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</si>
  <si>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</si>
  <si>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</si>
  <si>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</si>
  <si>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</si>
  <si>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</si>
  <si>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</si>
  <si>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</si>
  <si>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</si>
  <si>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</si>
  <si>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</si>
  <si>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</si>
  <si>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</si>
  <si>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</si>
  <si>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</si>
  <si>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</si>
  <si>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</si>
  <si>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</si>
  <si>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</si>
  <si>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</si>
  <si>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</si>
  <si>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</si>
  <si>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</si>
  <si>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</si>
  <si>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</si>
  <si>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</si>
  <si>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</si>
  <si>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</si>
  <si>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</si>
  <si>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</si>
  <si>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</si>
  <si>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</si>
  <si>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</si>
  <si>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</si>
  <si>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</si>
  <si>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</si>
  <si>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</si>
  <si>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</si>
  <si>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</si>
  <si>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</si>
  <si>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</si>
  <si>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</si>
  <si>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</si>
  <si>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</si>
  <si>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</si>
  <si>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</si>
  <si>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</si>
  <si>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</si>
  <si>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</si>
  <si>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</si>
  <si>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</si>
  <si>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</si>
  <si>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</si>
  <si>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</si>
  <si>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</si>
  <si>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</si>
  <si>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</si>
  <si>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</si>
  <si>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</si>
  <si>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</si>
  <si>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</si>
  <si>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</si>
  <si>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</si>
  <si>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</si>
  <si>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</si>
  <si>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</si>
  <si>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</si>
  <si>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</si>
  <si>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</si>
  <si>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</si>
  <si>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</si>
  <si>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</si>
  <si>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</si>
  <si>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</si>
  <si>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</si>
  <si>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</si>
  <si>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</si>
  <si>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</si>
  <si>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</si>
  <si>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</si>
  <si>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</si>
  <si>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</si>
  <si>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</si>
  <si>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</si>
  <si>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</si>
  <si>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</si>
  <si>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</si>
  <si>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</si>
  <si>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</si>
  <si>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</si>
  <si>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</si>
  <si>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</si>
  <si>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</si>
  <si>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</si>
  <si>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</si>
  <si>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</si>
  <si>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</si>
  <si>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</si>
  <si>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</si>
  <si>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</si>
  <si>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</si>
  <si>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</si>
  <si>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</si>
  <si>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</si>
  <si>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</si>
  <si>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</si>
  <si>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</si>
  <si>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</si>
  <si>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</si>
  <si>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</si>
  <si>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</si>
  <si>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</si>
  <si>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</si>
  <si>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</si>
  <si>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</si>
  <si>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</si>
  <si>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</si>
  <si>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</si>
  <si>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</si>
  <si>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</si>
  <si>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</si>
  <si>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</si>
  <si>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</si>
  <si>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</si>
  <si>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</si>
  <si>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</si>
  <si>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</si>
  <si>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</si>
  <si>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</si>
  <si>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</si>
  <si>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</si>
  <si>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</si>
  <si>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</si>
  <si>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</si>
  <si>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</si>
  <si>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</si>
  <si>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</si>
  <si>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</si>
  <si>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</si>
  <si>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</si>
  <si>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</si>
  <si>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</si>
  <si>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</si>
  <si>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</si>
  <si>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</si>
  <si>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</si>
  <si>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</si>
  <si>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</si>
  <si>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</si>
  <si>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</si>
  <si>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</si>
  <si>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</si>
  <si>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</si>
  <si>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</si>
  <si>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</si>
  <si>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</si>
  <si>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</si>
  <si>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</si>
  <si>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</si>
  <si>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</si>
  <si>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</si>
  <si>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</si>
  <si>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</si>
  <si>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</si>
  <si>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</si>
  <si>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</si>
  <si>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</si>
  <si>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</si>
  <si>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</si>
  <si>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</si>
  <si>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</si>
  <si>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</si>
  <si>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</si>
  <si>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</si>
  <si>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</si>
  <si>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</si>
  <si>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</si>
  <si>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</si>
  <si>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</si>
  <si>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</si>
  <si>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</si>
  <si>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</si>
  <si>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</si>
  <si>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</si>
  <si>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</si>
  <si>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</si>
  <si>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</si>
  <si>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</si>
  <si>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</si>
  <si>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</si>
  <si>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</si>
  <si>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</si>
  <si>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</si>
  <si>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</si>
  <si>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</si>
  <si>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</si>
  <si>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</si>
  <si>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</si>
  <si>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</si>
  <si>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</si>
  <si>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</si>
  <si>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</si>
  <si>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</si>
  <si>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</si>
  <si>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</si>
  <si>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</si>
  <si>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</si>
  <si>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</si>
  <si>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</si>
  <si>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</si>
  <si>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</si>
  <si>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</si>
  <si>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</si>
  <si>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</si>
  <si>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</si>
  <si>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</si>
  <si>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</si>
  <si>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</si>
  <si>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</si>
  <si>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</si>
  <si>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</si>
  <si>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</si>
  <si>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</si>
  <si>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</si>
  <si>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</si>
  <si>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</si>
  <si>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</si>
  <si>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</si>
  <si>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</si>
  <si>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</si>
  <si>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</si>
  <si>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</si>
  <si>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</si>
  <si>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</si>
  <si>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</si>
  <si>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</si>
  <si>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</si>
  <si>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</si>
  <si>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</si>
  <si>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</si>
  <si>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</si>
  <si>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</si>
  <si>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</si>
  <si>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</si>
  <si>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</si>
  <si>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</si>
  <si>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</si>
  <si>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</si>
  <si>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</si>
  <si>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</si>
  <si>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</si>
  <si>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</si>
  <si>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</si>
  <si>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</si>
  <si>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</si>
  <si>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</si>
  <si>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</si>
  <si>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</si>
  <si>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</si>
  <si>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</si>
  <si>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</si>
  <si>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</si>
  <si>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</si>
  <si>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</si>
  <si>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</si>
  <si>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</si>
  <si>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</si>
  <si>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</si>
  <si>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</si>
  <si>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</si>
  <si>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</si>
  <si>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</si>
  <si>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</si>
  <si>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</si>
  <si>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</si>
  <si>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</si>
  <si>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</si>
  <si>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</si>
  <si>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</si>
  <si>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</si>
  <si>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</si>
  <si>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</si>
  <si>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</si>
  <si>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</si>
  <si>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</si>
  <si>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</si>
  <si>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</si>
  <si>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</si>
  <si>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</si>
  <si>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</si>
  <si>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</si>
  <si>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</si>
  <si>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</si>
  <si>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</si>
  <si>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</si>
  <si>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</si>
  <si>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</si>
  <si>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</si>
  <si>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</si>
  <si>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</si>
  <si>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</si>
  <si>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</si>
  <si>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</si>
  <si>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</si>
  <si>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</si>
  <si>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</si>
  <si>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</si>
  <si>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</si>
  <si>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</si>
  <si>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</si>
  <si>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</si>
  <si>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</si>
  <si>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</si>
  <si>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</si>
  <si>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</si>
  <si>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</si>
  <si>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</si>
  <si>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</si>
  <si>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</si>
  <si>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</si>
  <si>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</si>
  <si>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</si>
  <si>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</si>
  <si>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</si>
  <si>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</si>
  <si>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</si>
  <si>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</si>
  <si>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</si>
  <si>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</si>
  <si>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</si>
  <si>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</si>
  <si>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</si>
  <si>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</si>
  <si>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</si>
  <si>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</si>
  <si>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</si>
  <si>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</si>
  <si>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</si>
  <si>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</si>
  <si>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</si>
  <si>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</si>
  <si>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</si>
  <si>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</si>
  <si>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</si>
  <si>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</si>
  <si>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</si>
  <si>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</si>
  <si>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</si>
  <si>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</si>
  <si>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</si>
  <si>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</si>
  <si>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</si>
  <si>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</si>
  <si>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</si>
  <si>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</si>
  <si>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</si>
  <si>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</si>
  <si>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</si>
  <si>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</si>
  <si>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</si>
  <si>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</si>
  <si>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</si>
  <si>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</si>
  <si>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</si>
  <si>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</si>
  <si>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</si>
  <si>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</si>
  <si>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</si>
  <si>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</si>
  <si>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</si>
  <si>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</si>
  <si>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</si>
  <si>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</si>
  <si>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</si>
  <si>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</si>
  <si>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</si>
  <si>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</si>
  <si>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</si>
  <si>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</si>
  <si>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</si>
  <si>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</si>
  <si>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</si>
  <si>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</si>
  <si>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</si>
  <si>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</si>
  <si>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</si>
  <si>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</si>
  <si>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</si>
  <si>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</si>
  <si>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</si>
  <si>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</si>
  <si>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</si>
  <si>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</si>
  <si>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</si>
  <si>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</si>
  <si>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</si>
  <si>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</si>
  <si>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</si>
  <si>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</si>
  <si>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</si>
  <si>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</si>
  <si>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</si>
  <si>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</si>
  <si>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</si>
  <si>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</si>
  <si>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</si>
  <si>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</si>
  <si>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</si>
  <si>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</si>
  <si>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</si>
  <si>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</si>
  <si>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</si>
  <si>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</si>
  <si>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</si>
  <si>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</si>
  <si>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</si>
  <si>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</si>
  <si>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</si>
  <si>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</si>
  <si>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</si>
  <si>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</si>
  <si>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</si>
  <si>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</si>
  <si>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</si>
  <si>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</si>
  <si>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</si>
  <si>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</si>
  <si>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</si>
  <si>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</si>
  <si>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</si>
  <si>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</si>
  <si>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</si>
  <si>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</si>
  <si>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</si>
  <si>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</si>
  <si>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</si>
  <si>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</si>
  <si>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</si>
  <si>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</si>
  <si>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</si>
  <si>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</si>
  <si>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</si>
  <si>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</si>
  <si>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</si>
  <si>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</si>
  <si>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</si>
  <si>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</si>
  <si>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</si>
  <si>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</si>
  <si>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</si>
  <si>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</si>
  <si>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</si>
  <si>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</si>
  <si>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</si>
  <si>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</si>
  <si>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</si>
  <si>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</si>
  <si>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</si>
  <si>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</si>
  <si>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</si>
  <si>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</si>
  <si>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</si>
  <si>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</si>
  <si>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</si>
  <si>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</si>
  <si>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</si>
  <si>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</si>
  <si>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</si>
  <si>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</si>
  <si>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</si>
  <si>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</si>
  <si>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</si>
  <si>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</si>
  <si>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</si>
  <si>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</si>
  <si>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</si>
  <si>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</si>
  <si>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</si>
  <si>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</si>
  <si>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</si>
  <si>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</si>
  <si>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</si>
  <si>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</si>
  <si>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</si>
  <si>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</si>
  <si>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</si>
  <si>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</si>
  <si>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</si>
  <si>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</si>
  <si>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</si>
  <si>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</si>
  <si>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</si>
  <si>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</si>
  <si>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</si>
  <si>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</si>
  <si>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</si>
  <si>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</si>
  <si>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</si>
  <si>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</si>
  <si>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</si>
  <si>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</si>
  <si>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</si>
  <si>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</si>
  <si>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</si>
  <si>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</si>
  <si>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</si>
  <si>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</si>
  <si>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</si>
  <si>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</si>
  <si>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</si>
  <si>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</si>
  <si>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</si>
  <si>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</si>
  <si>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</si>
  <si>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</si>
  <si>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</si>
  <si>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</si>
  <si>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</si>
  <si>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</si>
  <si>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</si>
  <si>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</si>
  <si>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</si>
  <si>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</si>
  <si>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</si>
  <si>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</si>
  <si>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</si>
  <si>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</si>
  <si>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</si>
  <si>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</si>
  <si>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</si>
  <si>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</si>
  <si>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</si>
  <si>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</si>
  <si>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</si>
  <si>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</si>
  <si>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</si>
  <si>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</si>
  <si>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</si>
  <si>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</si>
  <si>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</si>
  <si>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</si>
  <si>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</si>
  <si>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</si>
  <si>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</si>
  <si>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</si>
  <si>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</si>
  <si>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</si>
  <si>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</si>
  <si>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</si>
  <si>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</si>
  <si>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</si>
  <si>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</si>
  <si>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</si>
  <si>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</si>
  <si>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</si>
  <si>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</si>
  <si>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</si>
  <si>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</si>
  <si>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</si>
  <si>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</si>
  <si>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</si>
  <si>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</si>
  <si>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</si>
  <si>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</si>
  <si>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</si>
  <si>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</si>
  <si>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</si>
  <si>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</si>
  <si>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</si>
  <si>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</si>
  <si>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</si>
  <si>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</si>
  <si>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</si>
  <si>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</si>
  <si>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</si>
  <si>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</si>
  <si>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</si>
  <si>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</si>
  <si>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</si>
  <si>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</si>
  <si>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</si>
  <si>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</si>
  <si>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</si>
  <si>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</si>
  <si>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</si>
  <si>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</si>
  <si>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</si>
  <si>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</si>
  <si>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</si>
  <si>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</si>
  <si>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</si>
  <si>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</si>
  <si>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</si>
  <si>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</si>
  <si>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</si>
  <si>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</si>
  <si>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</si>
  <si>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</si>
  <si>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</si>
  <si>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</si>
  <si>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</si>
  <si>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</si>
  <si>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</si>
  <si>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</si>
  <si>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</si>
  <si>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</si>
  <si>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</si>
  <si>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</si>
  <si>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</si>
  <si>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</si>
  <si>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</si>
  <si>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</si>
  <si>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</si>
  <si>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</si>
  <si>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</si>
  <si>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</si>
  <si>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</si>
  <si>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</si>
  <si>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</si>
  <si>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</si>
  <si>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</si>
  <si>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</si>
  <si>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</si>
  <si>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</si>
  <si>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</si>
  <si>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</si>
  <si>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</si>
  <si>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</si>
  <si>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</si>
  <si>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</si>
  <si>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</si>
  <si>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</si>
  <si>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</si>
  <si>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</si>
  <si>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</si>
  <si>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</si>
  <si>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</si>
  <si>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</si>
  <si>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</si>
  <si>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</si>
  <si>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</si>
  <si>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</si>
  <si>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</si>
  <si>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</si>
  <si>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</si>
  <si>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</si>
  <si>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</si>
  <si>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</si>
  <si>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</si>
  <si>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</si>
  <si>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</si>
  <si>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</si>
  <si>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</si>
  <si>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</si>
  <si>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</si>
  <si>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</si>
  <si>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</si>
  <si>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</si>
  <si>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</si>
  <si>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</si>
  <si>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</si>
  <si>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</si>
  <si>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</si>
  <si>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</si>
  <si>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</si>
  <si>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</si>
  <si>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</si>
  <si>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</si>
  <si>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</si>
  <si>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</si>
  <si>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</si>
  <si>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</si>
  <si>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</si>
  <si>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</si>
  <si>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</si>
  <si>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</si>
  <si>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</si>
  <si>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</si>
  <si>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</si>
  <si>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</si>
  <si>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</si>
  <si>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</si>
  <si>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</si>
  <si>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</si>
  <si>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</si>
  <si>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</si>
  <si>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</si>
  <si>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</si>
  <si>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</si>
  <si>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</si>
  <si>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</si>
  <si>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</si>
  <si>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</si>
  <si>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</si>
  <si>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</si>
  <si>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</si>
  <si>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</si>
  <si>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</si>
  <si>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</si>
  <si>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</si>
  <si>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</si>
  <si>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</si>
  <si>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</si>
  <si>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</si>
  <si>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</si>
  <si>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</si>
  <si>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</si>
  <si>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</si>
  <si>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</si>
  <si>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</si>
  <si>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</si>
  <si>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</si>
  <si>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</si>
  <si>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</si>
  <si>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</si>
  <si>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</si>
  <si>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</si>
  <si>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</si>
  <si>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</si>
  <si>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</si>
  <si>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</si>
  <si>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</si>
  <si>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</si>
  <si>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</si>
  <si>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</si>
  <si>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</si>
  <si>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</si>
  <si>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</si>
  <si>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</si>
  <si>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</si>
  <si>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</si>
  <si>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</si>
  <si>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</si>
  <si>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</si>
  <si>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</si>
  <si>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</si>
  <si>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</si>
  <si>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</si>
  <si>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</si>
  <si>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</si>
  <si>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</si>
  <si>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</si>
  <si>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</si>
  <si>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</si>
  <si>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</si>
  <si>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</si>
  <si>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</si>
  <si>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</si>
  <si>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</si>
  <si>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</si>
  <si>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</si>
  <si>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</si>
  <si>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</si>
  <si>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</si>
  <si>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</si>
  <si>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</si>
  <si>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</si>
  <si>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</si>
  <si>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</si>
  <si>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</si>
  <si>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</si>
  <si>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</si>
  <si>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</si>
  <si>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</si>
  <si>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</si>
  <si>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</si>
  <si>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</si>
  <si>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</si>
  <si>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</si>
  <si>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</si>
  <si>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</si>
  <si>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</si>
  <si>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</si>
  <si>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</si>
  <si>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</si>
  <si>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</si>
  <si>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</si>
  <si>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</si>
  <si>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</si>
  <si>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</si>
  <si>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</si>
  <si>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</si>
  <si>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</si>
  <si>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</si>
  <si>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</si>
  <si>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</si>
  <si>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</si>
  <si>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</si>
  <si>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</si>
  <si>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</si>
  <si>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</si>
  <si>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</si>
  <si>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</si>
  <si>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</si>
  <si>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</si>
  <si>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</si>
  <si>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</si>
  <si>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</si>
  <si>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</si>
  <si>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</si>
  <si>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</si>
  <si>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</si>
  <si>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</si>
  <si>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</si>
  <si>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</si>
  <si>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</si>
  <si>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</si>
  <si>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</si>
  <si>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</si>
  <si>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</si>
  <si>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</si>
  <si>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</si>
  <si>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</si>
  <si>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</si>
  <si>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</si>
  <si>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</si>
  <si>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</si>
  <si>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</si>
  <si>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</si>
  <si>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</si>
  <si>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</si>
  <si>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</si>
  <si>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</si>
  <si>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</si>
  <si>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</si>
  <si>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</si>
  <si>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</si>
  <si>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</si>
  <si>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</si>
  <si>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</si>
  <si>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</si>
  <si>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</si>
  <si>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</si>
  <si>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</si>
  <si>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</si>
  <si>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</si>
  <si>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</si>
  <si>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</si>
  <si>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</si>
  <si>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</si>
  <si>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</si>
  <si>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</si>
  <si>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</si>
  <si>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</si>
  <si>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</si>
  <si>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</si>
  <si>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</si>
  <si>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</si>
  <si>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</si>
  <si>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</si>
  <si>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</si>
  <si>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</si>
  <si>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</si>
  <si>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</si>
  <si>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</si>
  <si>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</si>
  <si>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</si>
  <si>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</si>
  <si>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</si>
  <si>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</si>
  <si>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</si>
  <si>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</si>
  <si>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</si>
  <si>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</si>
  <si>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</si>
  <si>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</si>
  <si>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</si>
  <si>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</si>
  <si>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</si>
  <si>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</si>
  <si>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</si>
  <si>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</si>
  <si>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</si>
  <si>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</si>
  <si>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</si>
  <si>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</si>
  <si>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</si>
  <si>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</si>
  <si>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</si>
  <si>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</si>
  <si>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</si>
  <si>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</si>
  <si>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</si>
  <si>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</si>
  <si>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</si>
  <si>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</si>
  <si>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</si>
  <si>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</si>
  <si>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</si>
  <si>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</si>
  <si>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</si>
  <si>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</si>
  <si>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</si>
  <si>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</si>
  <si>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</si>
  <si>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</si>
  <si>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</si>
  <si>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</si>
  <si>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</si>
  <si>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</si>
  <si>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</si>
  <si>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</si>
  <si>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</si>
  <si>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</si>
  <si>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</si>
  <si>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</si>
  <si>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</si>
  <si>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</si>
  <si>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</si>
  <si>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</si>
  <si>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</si>
  <si>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</si>
  <si>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</si>
  <si>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</si>
  <si>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</si>
  <si>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</si>
  <si>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</si>
  <si>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</si>
  <si>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</si>
  <si>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</si>
  <si>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</si>
  <si>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</si>
  <si>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</si>
  <si>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</si>
  <si>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</si>
  <si>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</si>
  <si>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</si>
  <si>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</si>
  <si>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</si>
  <si>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</si>
  <si>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</si>
  <si>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</si>
  <si>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</si>
  <si>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</si>
  <si>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</si>
  <si>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</si>
  <si>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</si>
  <si>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</si>
  <si>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</si>
  <si>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</si>
  <si>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</si>
  <si>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</si>
  <si>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</si>
  <si>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</si>
  <si>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</si>
  <si>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</si>
  <si>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</si>
  <si>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</si>
  <si>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</si>
  <si>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</si>
  <si>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</si>
  <si>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</si>
  <si>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</si>
  <si>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</si>
  <si>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</si>
  <si>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</si>
  <si>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</si>
  <si>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</si>
  <si>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</si>
  <si>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</si>
  <si>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</si>
  <si>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</si>
  <si>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</si>
  <si>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</si>
  <si>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</si>
  <si>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</si>
  <si>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</si>
  <si>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</si>
  <si>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</si>
  <si>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</si>
  <si>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</si>
  <si>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</si>
  <si>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</si>
  <si>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</si>
  <si>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</si>
  <si>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</si>
  <si>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</si>
  <si>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</si>
  <si>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</si>
  <si>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</si>
  <si>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</si>
  <si>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</si>
  <si>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</si>
  <si>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</si>
  <si>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</si>
  <si>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</si>
  <si>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</si>
  <si>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</si>
  <si>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</si>
  <si>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</si>
  <si>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</si>
  <si>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</si>
  <si>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</si>
  <si>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</si>
  <si>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</si>
  <si>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</si>
  <si>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</si>
  <si>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</si>
  <si>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</si>
  <si>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</si>
  <si>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</si>
  <si>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</si>
  <si>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</si>
  <si>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</si>
  <si>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</si>
  <si>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</si>
  <si>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</si>
  <si>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</si>
  <si>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</si>
  <si>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</si>
  <si>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</si>
  <si>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</si>
  <si>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</si>
  <si>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</si>
  <si>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</si>
  <si>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</si>
  <si>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</si>
  <si>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</si>
  <si>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</si>
  <si>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</si>
  <si>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</si>
  <si>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</si>
  <si>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</si>
  <si>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</si>
  <si>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</si>
  <si>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</si>
  <si>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</si>
  <si>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</si>
  <si>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</si>
  <si>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</si>
  <si>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</si>
  <si>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</si>
  <si>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</si>
  <si>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</si>
  <si>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</si>
  <si>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</si>
  <si>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</si>
  <si>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</si>
  <si>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</si>
  <si>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</si>
  <si>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</si>
  <si>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</si>
  <si>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</si>
  <si>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</si>
  <si>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</si>
  <si>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</si>
  <si>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</si>
  <si>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</si>
  <si>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</si>
  <si>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</si>
  <si>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</si>
  <si>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</si>
  <si>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</si>
  <si>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</si>
  <si>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</si>
  <si>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</si>
  <si>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</si>
  <si>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</si>
  <si>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</si>
  <si>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</si>
  <si>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</si>
  <si>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</si>
  <si>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</si>
  <si>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</si>
  <si>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</si>
  <si>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</si>
  <si>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</si>
  <si>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</si>
  <si>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</si>
  <si>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</si>
  <si>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</si>
  <si>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</si>
  <si>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</si>
  <si>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</si>
  <si>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</si>
  <si>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</si>
  <si>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</si>
  <si>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</si>
  <si>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</si>
  <si>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</si>
  <si>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</si>
  <si>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</si>
  <si>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</si>
  <si>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</si>
  <si>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</si>
  <si>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</si>
  <si>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</si>
  <si>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</si>
  <si>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</si>
  <si>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</si>
  <si>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</si>
  <si>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</si>
  <si>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</si>
  <si>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</si>
  <si>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</si>
  <si>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</si>
  <si>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</si>
  <si>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</si>
  <si>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</si>
  <si>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</si>
  <si>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</si>
  <si>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</si>
  <si>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</si>
  <si>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</si>
  <si>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</si>
  <si>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</si>
  <si>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</si>
  <si>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</si>
  <si>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</si>
  <si>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</si>
  <si>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</si>
  <si>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</si>
  <si>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</si>
  <si>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</si>
  <si>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</si>
  <si>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</si>
  <si>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</si>
  <si>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</si>
  <si>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</si>
  <si>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</si>
  <si>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</si>
  <si>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</si>
  <si>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</si>
  <si>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</si>
  <si>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</si>
  <si>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</si>
  <si>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</si>
  <si>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</si>
  <si>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</si>
  <si>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</si>
  <si>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</si>
  <si>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</si>
  <si>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</si>
  <si>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</si>
  <si>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</si>
  <si>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</si>
  <si>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</si>
  <si>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</si>
  <si>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</si>
  <si>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</si>
  <si>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</si>
  <si>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</si>
  <si>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</si>
  <si>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</si>
  <si>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</si>
  <si>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</si>
  <si>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</si>
  <si>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</si>
  <si>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</si>
  <si>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</si>
  <si>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</si>
  <si>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</si>
  <si>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</si>
  <si>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</si>
  <si>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</si>
  <si>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</si>
  <si>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</si>
  <si>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</si>
  <si>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</si>
  <si>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</si>
  <si>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</si>
  <si>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</si>
  <si>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</si>
  <si>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</si>
  <si>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</si>
  <si>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</si>
  <si>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</si>
  <si>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</si>
  <si>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</si>
  <si>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</si>
  <si>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</si>
  <si>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</si>
  <si>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</si>
  <si>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</si>
  <si>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</si>
  <si>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</si>
  <si>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</si>
  <si>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</si>
  <si>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</si>
  <si>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</si>
  <si>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</si>
  <si>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</si>
  <si>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</si>
  <si>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</si>
  <si>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</si>
  <si>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</si>
  <si>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</si>
  <si>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</si>
  <si>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</si>
  <si>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</si>
  <si>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</si>
  <si>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</si>
  <si>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</si>
  <si>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</si>
  <si>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</si>
  <si>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</si>
  <si>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</si>
  <si>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</si>
  <si>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</si>
  <si>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</si>
  <si>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</si>
  <si>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</si>
  <si>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</si>
  <si>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</si>
  <si>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</si>
  <si>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</si>
  <si>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</si>
  <si>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</si>
  <si>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</si>
  <si>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</si>
  <si>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</si>
  <si>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</si>
  <si>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</si>
  <si>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</si>
  <si>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</si>
  <si>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</si>
  <si>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</si>
  <si>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</si>
  <si>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</si>
  <si>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</si>
  <si>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</si>
  <si>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</si>
  <si>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</si>
  <si>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</si>
  <si>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</si>
  <si>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</si>
  <si>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</si>
  <si>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</si>
  <si>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</si>
  <si>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</si>
  <si>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</si>
  <si>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</si>
  <si>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</si>
  <si>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</si>
  <si>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</si>
  <si>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</si>
  <si>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</si>
  <si>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</si>
  <si>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</si>
  <si>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</si>
  <si>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</si>
  <si>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</si>
  <si>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</si>
  <si>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</si>
  <si>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</si>
  <si>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</si>
  <si>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</si>
  <si>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</si>
  <si>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</si>
  <si>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</si>
  <si>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</si>
  <si>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</si>
  <si>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</si>
  <si>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</si>
  <si>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</si>
  <si>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</si>
  <si>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</si>
  <si>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</si>
  <si>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</si>
  <si>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</si>
  <si>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</si>
  <si>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</si>
  <si>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</si>
  <si>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</si>
  <si>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</si>
  <si>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</si>
  <si>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</si>
  <si>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</si>
  <si>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</si>
  <si>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</si>
  <si>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</si>
  <si>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</si>
  <si>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</si>
  <si>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</si>
  <si>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</si>
  <si>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</si>
  <si>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</si>
  <si>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</si>
  <si>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</si>
  <si>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</si>
  <si>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</si>
  <si>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</si>
  <si>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</si>
  <si>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</si>
  <si>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</si>
  <si>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</si>
  <si>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</si>
  <si>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</si>
  <si>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</si>
  <si>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</si>
  <si>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</si>
  <si>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</si>
  <si>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</si>
  <si>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</si>
  <si>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</si>
  <si>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</si>
  <si>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</si>
  <si>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</si>
  <si>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</si>
  <si>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</si>
  <si>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</si>
  <si>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</si>
  <si>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</si>
  <si>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</si>
  <si>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</si>
  <si>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</si>
  <si>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</si>
  <si>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</si>
  <si>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</si>
  <si>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</si>
  <si>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</si>
  <si>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</si>
  <si>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</si>
  <si>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</si>
  <si>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</si>
  <si>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</si>
  <si>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</si>
  <si>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</si>
  <si>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</si>
  <si>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</si>
  <si>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</si>
  <si>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</si>
  <si>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</si>
  <si>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</si>
  <si>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</si>
  <si>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</si>
  <si>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</si>
  <si>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</si>
  <si>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</si>
  <si>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</si>
  <si>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</si>
  <si>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</si>
  <si>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</si>
  <si>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</si>
  <si>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</si>
  <si>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</si>
  <si>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</si>
  <si>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</si>
  <si>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</si>
  <si>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</si>
  <si>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</si>
  <si>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</si>
  <si>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</si>
  <si>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</si>
  <si>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</si>
  <si>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</si>
  <si>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</si>
  <si>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</si>
  <si>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</si>
  <si>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</si>
  <si>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</si>
  <si>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</si>
  <si>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</si>
  <si>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</si>
  <si>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</si>
  <si>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</si>
  <si>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</si>
  <si>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</si>
  <si>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</si>
  <si>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</si>
  <si>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</si>
  <si>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</si>
  <si>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</si>
  <si>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</si>
  <si>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</si>
  <si>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</si>
  <si>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</si>
  <si>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</si>
  <si>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</si>
  <si>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</si>
  <si>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</si>
  <si>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</si>
  <si>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</si>
  <si>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</si>
  <si>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</si>
  <si>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</si>
  <si>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</si>
  <si>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</si>
  <si>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</si>
  <si>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</si>
  <si>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</si>
  <si>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</si>
  <si>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</si>
  <si>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</si>
  <si>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</si>
  <si>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</si>
  <si>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</si>
  <si>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</si>
  <si>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</si>
  <si>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</si>
  <si>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</si>
  <si>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</si>
  <si>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</si>
  <si>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</si>
  <si>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</si>
  <si>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</si>
  <si>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</si>
  <si>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</si>
  <si>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</si>
  <si>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</si>
  <si>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</si>
  <si>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</si>
  <si>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</si>
  <si>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</si>
  <si>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</si>
  <si>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</si>
  <si>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</si>
  <si>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</si>
  <si>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</si>
  <si>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</si>
  <si>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</si>
  <si>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</si>
  <si>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</si>
  <si>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</si>
  <si>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</si>
  <si>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</si>
  <si>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</si>
  <si>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</si>
  <si>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</si>
  <si>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</si>
  <si>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</si>
  <si>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</si>
  <si>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</si>
  <si>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</si>
  <si>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</si>
  <si>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</si>
  <si>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</si>
  <si>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</si>
  <si>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</si>
  <si>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</si>
  <si>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</si>
  <si>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</si>
  <si>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</si>
  <si>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</si>
  <si>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</si>
  <si>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</si>
  <si>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</si>
  <si>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</si>
  <si>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</si>
  <si>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</si>
  <si>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</si>
  <si>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</si>
  <si>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</si>
  <si>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</si>
  <si>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</si>
  <si>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</si>
  <si>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</si>
  <si>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</si>
  <si>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</si>
  <si>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</si>
  <si>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</si>
  <si>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</si>
  <si>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</si>
  <si>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</si>
  <si>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</si>
  <si>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</si>
  <si>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</si>
  <si>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</si>
  <si>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</si>
  <si>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</si>
  <si>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</si>
  <si>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</si>
  <si>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</si>
  <si>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</si>
  <si>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</si>
  <si>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</si>
  <si>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</si>
  <si>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</si>
  <si>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</si>
  <si>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</si>
  <si>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</si>
  <si>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</si>
  <si>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</si>
  <si>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</si>
  <si>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</si>
  <si>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</si>
  <si>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</si>
  <si>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</si>
  <si>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</si>
  <si>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</si>
  <si>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</si>
  <si>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</si>
  <si>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</si>
  <si>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</si>
  <si>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</si>
  <si>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</si>
  <si>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</si>
  <si>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</si>
  <si>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</si>
  <si>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</si>
  <si>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</si>
  <si>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</si>
  <si>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</si>
  <si>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</si>
  <si>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</si>
  <si>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</si>
  <si>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</si>
  <si>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</si>
  <si>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</si>
  <si>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</si>
  <si>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</si>
  <si>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</si>
  <si>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</si>
  <si>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</si>
  <si>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</si>
  <si>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</si>
  <si>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</si>
  <si>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</si>
  <si>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</si>
  <si>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</si>
  <si>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</si>
  <si>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</si>
  <si>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</si>
  <si>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</si>
  <si>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</si>
  <si>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</si>
  <si>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</si>
  <si>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</si>
  <si>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</si>
  <si>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</si>
  <si>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</si>
  <si>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</si>
  <si>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</si>
  <si>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</si>
  <si>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</si>
  <si>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</si>
  <si>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</si>
  <si>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</si>
  <si>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</si>
  <si>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</si>
  <si>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</si>
  <si>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</si>
  <si>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</si>
  <si>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</si>
  <si>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</si>
  <si>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</si>
  <si>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</si>
  <si>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</si>
  <si>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</si>
  <si>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</si>
  <si>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</si>
  <si>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</si>
  <si>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</si>
  <si>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</si>
  <si>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</si>
  <si>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</si>
  <si>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</si>
  <si>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</si>
  <si>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</si>
  <si>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</si>
  <si>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</si>
  <si>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</si>
  <si>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</si>
  <si>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</si>
  <si>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</si>
  <si>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</si>
  <si>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</si>
  <si>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</si>
  <si>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</si>
  <si>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</si>
  <si>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</si>
  <si>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</si>
  <si>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</si>
  <si>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</si>
  <si>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</si>
  <si>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</si>
  <si>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</si>
  <si>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</si>
  <si>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</si>
  <si>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</si>
  <si>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</si>
  <si>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</si>
  <si>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</si>
  <si>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</si>
  <si>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</si>
  <si>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</si>
  <si>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</si>
  <si>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</si>
  <si>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</si>
  <si>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</si>
  <si>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</si>
  <si>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</si>
  <si>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</si>
  <si>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</si>
  <si>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</si>
  <si>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</si>
  <si>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</si>
  <si>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</si>
  <si>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</si>
  <si>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</si>
  <si>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</si>
  <si>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</si>
  <si>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</si>
  <si>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</si>
  <si>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</si>
  <si>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</si>
  <si>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</si>
  <si>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</si>
  <si>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</si>
  <si>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</si>
  <si>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</si>
  <si>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</si>
  <si>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</si>
  <si>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</si>
  <si>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</si>
  <si>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</si>
  <si>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</si>
  <si>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</si>
  <si>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</si>
  <si>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</si>
  <si>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</si>
  <si>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</si>
  <si>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</si>
  <si>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</si>
  <si>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</si>
  <si>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</si>
  <si>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</si>
  <si>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</si>
  <si>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</si>
  <si>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</si>
  <si>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</si>
  <si>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</si>
  <si>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</si>
  <si>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</si>
  <si>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</si>
  <si>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</si>
  <si>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</si>
  <si>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</si>
  <si>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</si>
  <si>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</si>
  <si>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</si>
  <si>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</si>
  <si>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</si>
  <si>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</si>
  <si>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</si>
  <si>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</si>
  <si>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</si>
  <si>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</si>
  <si>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</si>
  <si>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</si>
  <si>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</si>
  <si>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</si>
  <si>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</si>
  <si>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</si>
  <si>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</si>
  <si>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</si>
  <si>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</si>
  <si>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</si>
  <si>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</si>
  <si>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</si>
  <si>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</si>
  <si>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</si>
  <si>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</si>
  <si>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</si>
  <si>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</si>
  <si>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</si>
  <si>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</si>
  <si>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</si>
  <si>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</si>
  <si>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</si>
  <si>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</si>
  <si>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</si>
  <si>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</si>
  <si>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</si>
  <si>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</si>
  <si>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</si>
  <si>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</si>
  <si>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</si>
  <si>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</si>
  <si>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</si>
  <si>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</si>
  <si>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</si>
  <si>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</si>
  <si>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</si>
  <si>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</si>
  <si>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</si>
  <si>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</si>
  <si>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</si>
  <si>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</si>
  <si>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</si>
  <si>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</si>
  <si>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</si>
  <si>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</si>
  <si>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</si>
  <si>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</si>
  <si>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</si>
  <si>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</si>
  <si>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</si>
  <si>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</si>
  <si>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</si>
  <si>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</si>
  <si>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</si>
  <si>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</si>
  <si>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</si>
  <si>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</si>
  <si>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</si>
  <si>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</si>
  <si>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</si>
  <si>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</si>
  <si>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</si>
  <si>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</si>
  <si>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</si>
  <si>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</si>
  <si>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</si>
  <si>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</si>
  <si>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</si>
  <si>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</si>
  <si>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</si>
  <si>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</si>
  <si>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</si>
  <si>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</si>
  <si>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</si>
  <si>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</si>
  <si>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</si>
  <si>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</si>
  <si>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</si>
  <si>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</si>
  <si>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</si>
  <si>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</si>
  <si>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</si>
  <si>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</si>
  <si>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</si>
  <si>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</si>
  <si>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</si>
  <si>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</si>
  <si>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</si>
  <si>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</si>
  <si>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</si>
  <si>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</si>
  <si>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</si>
  <si>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</si>
  <si>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</si>
  <si>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</si>
  <si>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</si>
  <si>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</si>
  <si>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</si>
  <si>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</si>
  <si>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</si>
  <si>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</si>
  <si>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</si>
  <si>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</si>
  <si>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</si>
  <si>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</si>
  <si>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</si>
  <si>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</si>
  <si>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</si>
  <si>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</si>
  <si>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</si>
  <si>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</si>
  <si>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</si>
  <si>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</si>
  <si>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</si>
  <si>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</si>
  <si>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</si>
  <si>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</si>
  <si>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</si>
  <si>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</si>
  <si>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</si>
  <si>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</si>
  <si>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</si>
  <si>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</si>
  <si>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</si>
  <si>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</si>
  <si>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</si>
  <si>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</si>
  <si>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</si>
  <si>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</si>
  <si>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</si>
  <si>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</si>
  <si>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</si>
  <si>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</si>
  <si>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</si>
  <si>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</si>
  <si>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</si>
  <si>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</si>
  <si>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</si>
  <si>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</si>
  <si>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</si>
  <si>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</si>
  <si>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</si>
  <si>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</si>
  <si>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</si>
  <si>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</si>
  <si>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</si>
  <si>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</si>
  <si>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</si>
  <si>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</si>
  <si>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</si>
  <si>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</si>
  <si>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</si>
  <si>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</si>
  <si>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</si>
  <si>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</si>
  <si>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</si>
  <si>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</si>
  <si>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</si>
  <si>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</si>
  <si>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</si>
  <si>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</si>
  <si>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</si>
  <si>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</si>
  <si>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</si>
  <si>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</si>
  <si>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</si>
  <si>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</si>
  <si>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</si>
  <si>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</si>
  <si>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</si>
  <si>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</si>
  <si>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</si>
  <si>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</si>
  <si>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</si>
  <si>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</si>
  <si>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</si>
  <si>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</si>
  <si>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</si>
  <si>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</si>
  <si>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</si>
  <si>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</si>
  <si>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</si>
  <si>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</si>
  <si>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</si>
  <si>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</si>
  <si>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</si>
  <si>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</si>
  <si>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</si>
  <si>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</si>
  <si>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</si>
  <si>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</si>
  <si>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</si>
  <si>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</si>
  <si>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</si>
  <si>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</si>
  <si>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</si>
  <si>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</si>
  <si>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</si>
  <si>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</si>
  <si>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</si>
  <si>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</si>
  <si>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</si>
  <si>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</si>
  <si>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</si>
  <si>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</si>
  <si>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</si>
  <si>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</si>
  <si>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</si>
  <si>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</si>
  <si>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</si>
  <si>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</si>
  <si>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</si>
  <si>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</si>
  <si>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</si>
  <si>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</si>
  <si>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</si>
  <si>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</si>
  <si>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</si>
  <si>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</si>
  <si>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</si>
  <si>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</si>
  <si>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</si>
  <si>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</si>
  <si>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</si>
  <si>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</si>
  <si>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</si>
  <si>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</si>
  <si>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</si>
  <si>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</si>
  <si>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</si>
  <si>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</si>
  <si>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</si>
  <si>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</si>
  <si>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</si>
  <si>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</si>
  <si>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</si>
  <si>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</si>
  <si>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</si>
  <si>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</si>
  <si>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</si>
  <si>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</si>
  <si>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</si>
  <si>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</si>
  <si>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</si>
  <si>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</si>
  <si>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</si>
  <si>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</si>
  <si>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</si>
  <si>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</si>
  <si>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</si>
  <si>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</si>
  <si>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</si>
  <si>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</si>
  <si>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</si>
  <si>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</si>
  <si>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</si>
  <si>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</si>
  <si>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</si>
  <si>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</si>
  <si>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</si>
  <si>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</si>
  <si>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</si>
  <si>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</si>
  <si>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</si>
  <si>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</si>
  <si>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</si>
  <si>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</si>
  <si>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</si>
  <si>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</si>
  <si>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</si>
  <si>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</si>
  <si>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</si>
  <si>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</si>
  <si>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</si>
  <si>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</si>
  <si>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</si>
  <si>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</si>
  <si>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</si>
  <si>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</si>
  <si>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</si>
  <si>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</si>
  <si>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</si>
  <si>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</si>
  <si>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</si>
  <si>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</si>
  <si>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</si>
  <si>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</si>
  <si>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</si>
  <si>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</si>
  <si>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</si>
  <si>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</si>
  <si>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</si>
  <si>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</si>
  <si>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</si>
  <si>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</si>
  <si>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</si>
  <si>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</si>
  <si>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</si>
  <si>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</si>
  <si>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</si>
  <si>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</si>
  <si>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</si>
  <si>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</si>
  <si>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</si>
  <si>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</si>
  <si>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</si>
  <si>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</si>
  <si>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</si>
  <si>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</si>
  <si>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</si>
  <si>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</si>
  <si>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</si>
  <si>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</si>
  <si>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</si>
  <si>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</si>
  <si>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</si>
  <si>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</si>
  <si>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</si>
  <si>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</si>
  <si>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</si>
  <si>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</si>
  <si>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</si>
  <si>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</si>
  <si>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</si>
  <si>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</si>
  <si>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</si>
  <si>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</si>
  <si>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</si>
  <si>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</si>
  <si>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</si>
  <si>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</si>
  <si>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</si>
  <si>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</si>
  <si>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</si>
  <si>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</si>
  <si>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</si>
  <si>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</si>
  <si>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</si>
  <si>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</si>
  <si>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</si>
  <si>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</si>
  <si>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</si>
  <si>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</si>
  <si>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</si>
  <si>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</si>
  <si>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</si>
  <si>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</si>
  <si>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</si>
  <si>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</si>
  <si>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</si>
  <si>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</si>
  <si>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</si>
  <si>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</si>
  <si>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</si>
  <si>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</si>
  <si>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</si>
  <si>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</si>
  <si>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</si>
  <si>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</si>
  <si>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</si>
  <si>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</si>
  <si>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</si>
  <si>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</si>
  <si>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</si>
  <si>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</si>
  <si>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</si>
  <si>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</si>
  <si>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</si>
  <si>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</si>
  <si>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</si>
  <si>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</si>
  <si>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</si>
  <si>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</si>
  <si>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</si>
  <si>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</si>
  <si>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</si>
  <si>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</si>
  <si>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</si>
  <si>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</si>
  <si>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</si>
  <si>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</si>
  <si>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</si>
  <si>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</si>
  <si>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</si>
  <si>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</si>
  <si>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</si>
  <si>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</si>
  <si>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</si>
  <si>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</si>
  <si>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</si>
  <si>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</si>
  <si>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</si>
  <si>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</si>
  <si>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</si>
  <si>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</si>
  <si>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</si>
  <si>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</si>
  <si>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</si>
  <si>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</si>
  <si>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</si>
  <si>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</si>
  <si>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</si>
  <si>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</si>
  <si>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</si>
  <si>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</si>
  <si>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</si>
  <si>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</si>
  <si>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</si>
  <si>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</si>
  <si>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</si>
  <si>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</si>
  <si>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</si>
  <si>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</si>
  <si>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</si>
  <si>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</si>
  <si>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</si>
  <si>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</si>
  <si>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</si>
  <si>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</si>
  <si>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</si>
  <si>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</si>
  <si>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</si>
  <si>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</si>
  <si>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</si>
  <si>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</si>
  <si>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</si>
  <si>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</si>
  <si>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</si>
  <si>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</si>
  <si>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</si>
  <si>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</si>
  <si>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</si>
  <si>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</si>
  <si>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</si>
  <si>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</si>
  <si>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</si>
  <si>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</si>
  <si>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</si>
  <si>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</si>
  <si>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</si>
  <si>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</si>
  <si>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</si>
  <si>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</si>
  <si>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</si>
  <si>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</si>
  <si>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</si>
  <si>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</si>
  <si>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</si>
  <si>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</si>
  <si>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</si>
  <si>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</si>
  <si>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</si>
  <si>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</si>
  <si>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</si>
  <si>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</si>
  <si>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</si>
  <si>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</si>
  <si>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</si>
  <si>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</si>
  <si>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</si>
  <si>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</si>
  <si>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</si>
  <si>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</si>
  <si>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</si>
  <si>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</si>
  <si>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</si>
  <si>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</si>
  <si>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</si>
  <si>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</si>
  <si>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</si>
  <si>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</si>
  <si>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</si>
  <si>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</si>
  <si>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</si>
  <si>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</si>
  <si>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</si>
  <si>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</si>
  <si>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</si>
  <si>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</si>
  <si>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</si>
  <si>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</si>
  <si>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</si>
  <si>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</si>
  <si>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</si>
  <si>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</si>
  <si>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</si>
  <si>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</si>
  <si>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</si>
  <si>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</si>
  <si>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</si>
  <si>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</si>
  <si>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</si>
  <si>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</si>
  <si>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</si>
  <si>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</si>
  <si>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</si>
  <si>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</si>
  <si>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</si>
  <si>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</si>
  <si>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InterFET Corporation</t>
  </si>
  <si>
    <t>InterFET manufactures and sells Junction Field Effect Transistors (JFETs) in wafer, die, plastic package, and metal case configurations</t>
  </si>
  <si>
    <t>66182</t>
  </si>
  <si>
    <t>USA Cage Code</t>
  </si>
  <si>
    <t>715 N. Glenville Drive, Richardson, Ste 400, Texas   75081</t>
  </si>
  <si>
    <t>Steve Allen</t>
  </si>
  <si>
    <t>sallen@interfet.com</t>
  </si>
  <si>
    <t>469-663-9122</t>
  </si>
  <si>
    <t>Director of Quality Assurance</t>
  </si>
  <si>
    <t>469-883-9122</t>
  </si>
  <si>
    <t>100%</t>
  </si>
  <si>
    <t>Suppliers are directed to implement responsibilty.</t>
  </si>
  <si>
    <t>https://www.interfet.com/conflict-minerals/</t>
  </si>
  <si>
    <t>InterFET requires suppliers to provide a CMR in writing from all who use these minerals in products.</t>
  </si>
  <si>
    <t>Due diligence updates and Management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</si>
</sst>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rfet.sharepoint.com/sites/Quality/Control%20Documents/Regulatory/Regulatory%20'23%20due%20diligence%20folder/CMRT/RMI_CMRT_6.31.xlsx" TargetMode="External"/><Relationship Id="rId1" Type="http://schemas.openxmlformats.org/officeDocument/2006/relationships/externalLinkPath" Target="https://interfet.sharepoint.com/sites/Quality/Control%20Documents/Regulatory/Regulatory%20'23%20due%20diligence%20folder/CMRT/RMI_CMRT_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len@interfe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terfet.com/conflict-minerals/" TargetMode="External"/><Relationship Id="rId4" Type="http://schemas.openxmlformats.org/officeDocument/2006/relationships/hyperlink" Target="mailto:sallen@interfe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54FCC0-DC53-49A9-ADFC-85FEC19625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9ACDF98-B2C0-4E97-8A07-F627373D2A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1" zoomScalePageLayoutView="70" workbookViewId="0">
      <selection activeCell="D34" sqref="D34:E3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15866</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15868</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15868</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15869</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88F904-5669-44E5-A2FB-4163DD3CEE87}"/>
    <hyperlink ref="D20" r:id="rId4" xr:uid="{DF75D22A-5D26-4561-9BA1-DE35D7842D07}"/>
    <hyperlink ref="G77" r:id="rId5" xr:uid="{FBFC7579-0ABD-4D7F-883A-B679C0184FD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6" sqref="A6: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794</v>
      </c>
      <c r="B5" s="182" t="s">
        <v>1120</v>
      </c>
      <c r="C5" s="186" t="s">
        <v>13779</v>
      </c>
      <c r="D5" s="230"/>
      <c r="E5" s="182" t="str">
        <f ca="1">IF(ISERROR($V5),"",OFFSET('Smelter Look-up'!$D$4,$V5-4,0)&amp;"")</f>
        <v>INDONESIA</v>
      </c>
      <c r="F5" s="182" t="str">
        <f ca="1">IF(ISERROR($V5),"",OFFSET('Smelter Look-up'!$E$4,$V5-4,0))</f>
        <v>CID001477</v>
      </c>
      <c r="G5" s="182" t="str">
        <f ca="1">IF(C5=$X$4,IF(ISERROR($V5),"Enter smelter details","RMI"),IF(ISERROR($V5),"",OFFSET('Smelter Look-up'!$F$4,$V5-4,0)))</f>
        <v>RMI</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532</v>
      </c>
      <c r="X5" s="227">
        <f t="shared" ref="X5" ca="1" si="0">IF(AND(C5="Smelter not listed",OR(LEN(D5)=0,LEN(E5)=0)),1,0)</f>
        <v>0</v>
      </c>
      <c r="AB5" s="228" t="str">
        <f t="shared" ref="AB5" si="1">B5&amp;C5</f>
        <v>TinPT Timah Tbk Kundur</v>
      </c>
    </row>
    <row r="6" spans="1:34" s="227" customFormat="1" ht="20.100000000000001" customHeight="1">
      <c r="A6" s="262" t="s">
        <v>726</v>
      </c>
      <c r="B6" s="182" t="s">
        <v>1119</v>
      </c>
      <c r="C6" s="186" t="s">
        <v>1221</v>
      </c>
      <c r="D6" s="230"/>
      <c r="E6" s="182" t="str">
        <f ca="1">IF(ISERROR($V6),"",OFFSET('Smelter Look-up'!$D$4,$V6-4,0)&amp;"")</f>
        <v>JAPAN</v>
      </c>
      <c r="F6" s="182" t="str">
        <f ca="1">IF(ISERROR($V6),"",OFFSET('Smelter Look-up'!$E$4,$V6-4,0))</f>
        <v>CID001875</v>
      </c>
      <c r="G6" s="182" t="str">
        <f ca="1">IF(C6=$X$4,IF(ISERROR($V6),"Enter smelter details","RMI"),IF(ISERROR($V6),"",OFFSET('Smelter Look-up'!$F$4,$V6-4,0)))</f>
        <v>RMI</v>
      </c>
      <c r="H6" s="183">
        <f ca="1">IF(ISERROR($V6),"",OFFSET('Smelter Look-up'!$G$4,$V6-4,0))</f>
        <v>0</v>
      </c>
      <c r="I6" s="184" t="str">
        <f ca="1">IF(ISERROR($V6),"",OFFSET('Smelter Look-up'!$H$4,$V6-4,0))</f>
        <v>Hiratsuka</v>
      </c>
      <c r="J6" s="184" t="str">
        <f ca="1">IF(ISERROR($V6),"",OFFSET('Smelter Look-up'!$I$4,$V6-4,0))</f>
        <v>Kanagawa</v>
      </c>
      <c r="K6" s="224"/>
      <c r="L6" s="224"/>
      <c r="M6" s="224"/>
      <c r="N6" s="224"/>
      <c r="O6" s="224"/>
      <c r="P6" s="185"/>
      <c r="Q6" s="225"/>
      <c r="R6" s="182" t="str">
        <f ca="1">IF(ISERROR($V6),"",OFFSET('Smelter Look-up'!$C$4,$V6-4,0)&amp;"")</f>
        <v>Tanaka Kikinzoku Kogyo K.K.</v>
      </c>
      <c r="S6" s="181" t="str">
        <f t="shared" ref="S6:S37" ca="1" si="2">IF(B6="","",IF(ISERROR(MATCH($E6,CL,0)),"Unknown",INDIRECT("'C'!$A$"&amp;MATCH($E6,CL,0)+1)))</f>
        <v>JP</v>
      </c>
      <c r="T6" s="181" t="str">
        <f ca="1">IF(B6="","",IF(ISERROR(MATCH($J6,SorP!$B$1:$B$6226,0)),"",INDIRECT("'SorP'!$A$"&amp;MATCH($S6&amp;$J6,SorP!C:C,0))))</f>
        <v>JP-14</v>
      </c>
      <c r="U6" s="201"/>
      <c r="V6" s="226">
        <f>IF(C6="",NA(),IF(OR(C6="Smelter not listed",C6="Smelter not yet identified"),MATCH($B6&amp;$D6,'Smelter Look-up'!$J:$J,0),MATCH($B6&amp;$C6,'Smelter Look-up'!$J:$J,0)))</f>
        <v>289</v>
      </c>
      <c r="X6" s="227">
        <f t="shared" ref="X6:X37" ca="1" si="3">IF(AND(C6="Smelter not listed",OR(LEN(D6)=0,LEN(E6)=0)),1,0)</f>
        <v>0</v>
      </c>
      <c r="AB6" s="228" t="str">
        <f t="shared" ref="AB6:AB37" si="4">B6&amp;C6</f>
        <v>GoldTanaka Kikinzoku Kogyo K.K.</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628E1D2-5AA4-4CC5-B062-5ACB64FB648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6" activePane="bottomRight" state="frozen"/>
      <selection activeCell="A4" sqref="A4"/>
      <selection pane="topRight" activeCell="A4" sqref="A4"/>
      <selection pane="bottomLeft" activeCell="A4" sqref="A4"/>
      <selection pane="bottomRight" activeCell="D20" sqref="D2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InterFET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InterFET manufactures and sells Junction Field Effect Transistors (JFETs) in wafer, die, plastic package, and metal case configurations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Steve Allen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sallen@interfet.com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469-663-9122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Steve Allen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sallen@interfet.com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https://www.interfet.com/conflict-minerals/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76f89c3-5675-4a62-b54e-213be6a9780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D48015AD12CAC4085E724FA6F46CE3F" ma:contentTypeVersion="18" ma:contentTypeDescription="Create a new document." ma:contentTypeScope="" ma:versionID="03d990e0d5bcf70d8b6b1c7d9cad63e9">
  <xsd:schema xmlns:xsd="http://www.w3.org/2001/XMLSchema" xmlns:xs="http://www.w3.org/2001/XMLSchema" xmlns:p="http://schemas.microsoft.com/office/2006/metadata/properties" xmlns:ns3="776f89c3-5675-4a62-b54e-213be6a9780d" xmlns:ns4="bf5da804-2b5c-4259-91d2-4bbc35340e1f" targetNamespace="http://schemas.microsoft.com/office/2006/metadata/properties" ma:root="true" ma:fieldsID="15809aae2ec81ea182f5d88ed63fc7fa" ns3:_="" ns4:_="">
    <xsd:import namespace="776f89c3-5675-4a62-b54e-213be6a9780d"/>
    <xsd:import namespace="bf5da804-2b5c-4259-91d2-4bbc35340e1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6f89c3-5675-4a62-b54e-213be6a978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f5da804-2b5c-4259-91d2-4bbc35340e1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bf5da804-2b5c-4259-91d2-4bbc35340e1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776f89c3-5675-4a62-b54e-213be6a9780d"/>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85337988-AD2F-43CE-86C9-5BF2174436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6f89c3-5675-4a62-b54e-213be6a9780d"/>
    <ds:schemaRef ds:uri="bf5da804-2b5c-4259-91d2-4bbc35340e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Allen</cp:lastModifiedBy>
  <cp:lastPrinted>2015-04-21T20:47:43Z</cp:lastPrinted>
  <dcterms:created xsi:type="dcterms:W3CDTF">2010-06-21T21:00:23Z</dcterms:created>
  <dcterms:modified xsi:type="dcterms:W3CDTF">2024-05-07T22:13:22Z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0x0101007D48015AD12CAC4085E724FA6F46CE3F</vt:lpwstr>
  </property>
  <property fmtid="{D5CDD505-2E9C-101B-9397-08002B2CF9AE}" pid="4" name="Order">
    <vt:r8>100</vt:r8>
  </property>
</Properties>
</file>